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40" windowWidth="18960" windowHeight="11340" activeTab="1"/>
  </bookViews>
  <sheets>
    <sheet name="ผด02" sheetId="8" r:id="rId1"/>
    <sheet name="02-1" sheetId="10" r:id="rId2"/>
    <sheet name="ร่าง" sheetId="11" r:id="rId3"/>
    <sheet name="Sheet1" sheetId="9" r:id="rId4"/>
  </sheets>
  <calcPr calcId="145621"/>
</workbook>
</file>

<file path=xl/calcChain.xml><?xml version="1.0" encoding="utf-8"?>
<calcChain xmlns="http://schemas.openxmlformats.org/spreadsheetml/2006/main">
  <c r="D568" i="11" l="1"/>
  <c r="D520" i="11"/>
  <c r="D324" i="11"/>
  <c r="D324" i="8" l="1"/>
  <c r="D494" i="8"/>
  <c r="D67" i="9" l="1"/>
  <c r="B67" i="9"/>
  <c r="D56" i="9"/>
  <c r="B56" i="9"/>
  <c r="D45" i="9"/>
  <c r="B45" i="9"/>
  <c r="D14" i="9"/>
  <c r="B14" i="9"/>
  <c r="D18" i="9"/>
  <c r="B18" i="9"/>
  <c r="B11" i="9"/>
  <c r="B68" i="9" s="1"/>
  <c r="D11" i="9"/>
  <c r="C67" i="9" l="1"/>
  <c r="C63" i="9"/>
  <c r="C59" i="9"/>
  <c r="C55" i="9"/>
  <c r="C53" i="9"/>
  <c r="C68" i="9"/>
  <c r="C66" i="9"/>
  <c r="C62" i="9"/>
  <c r="C56" i="9"/>
  <c r="D68" i="9"/>
  <c r="C44" i="9"/>
  <c r="E55" i="9" l="1"/>
  <c r="E44" i="9"/>
  <c r="E68" i="9"/>
  <c r="E67" i="9"/>
  <c r="E66" i="9"/>
  <c r="E63" i="9"/>
  <c r="E62" i="9"/>
  <c r="E59" i="9"/>
  <c r="E56" i="9"/>
  <c r="E53" i="9"/>
  <c r="E41" i="9"/>
  <c r="E37" i="9"/>
  <c r="E34" i="9"/>
  <c r="E31" i="9"/>
  <c r="E22" i="9"/>
  <c r="E17" i="9"/>
  <c r="E14" i="9"/>
  <c r="E11" i="9"/>
  <c r="E8" i="9"/>
  <c r="E43" i="9"/>
  <c r="E39" i="9"/>
  <c r="E35" i="9"/>
  <c r="E32" i="9"/>
  <c r="E29" i="9"/>
  <c r="E18" i="9"/>
  <c r="E16" i="9"/>
  <c r="E13" i="9"/>
  <c r="E10" i="9"/>
  <c r="E45" i="9"/>
  <c r="C41" i="9"/>
  <c r="C39" i="9"/>
  <c r="C37" i="9"/>
  <c r="C35" i="9"/>
  <c r="C34" i="9"/>
  <c r="C32" i="9"/>
  <c r="C31" i="9"/>
  <c r="C29" i="9"/>
  <c r="C22" i="9"/>
  <c r="C18" i="9"/>
  <c r="C16" i="9"/>
  <c r="C13" i="9"/>
  <c r="C11" i="9"/>
  <c r="C10" i="9"/>
  <c r="C8" i="9"/>
  <c r="C17" i="9"/>
  <c r="C14" i="9"/>
  <c r="C45" i="9"/>
</calcChain>
</file>

<file path=xl/sharedStrings.xml><?xml version="1.0" encoding="utf-8"?>
<sst xmlns="http://schemas.openxmlformats.org/spreadsheetml/2006/main" count="4102" uniqueCount="863">
  <si>
    <t>บัญชีโครงการ / กิจกรรม / งบประมาณ</t>
  </si>
  <si>
    <t xml:space="preserve">ลำดับที่ </t>
  </si>
  <si>
    <t>โครงการ / กิจกรรม</t>
  </si>
  <si>
    <t>รายละเอียดโครงการ/กิจกรรม</t>
  </si>
  <si>
    <t>งบประมาณ</t>
  </si>
  <si>
    <t>สถานที่ดำเนินการ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</si>
  <si>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</si>
  <si>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</si>
  <si>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</si>
  <si>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</si>
  <si>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</si>
  <si>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</si>
  <si>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</si>
  <si>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</si>
  <si>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</si>
  <si>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</si>
  <si>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</si>
  <si>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</si>
  <si>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สำนักปลัด</t>
  </si>
  <si>
    <t>พ.ศ.๒๕๖๓</t>
  </si>
  <si>
    <t>แผนงานการเกษตร</t>
  </si>
  <si>
    <t>แผนงานงบกลาง</t>
  </si>
  <si>
    <t>กองการศึกษา</t>
  </si>
  <si>
    <t>กองช่าง</t>
  </si>
  <si>
    <t>ปฐมพยาบาลเบื้องต้น</t>
  </si>
  <si>
    <t>ท้องถิ่น</t>
  </si>
  <si>
    <t>ปรัชญาเศรษฐกิจพอเพียง</t>
  </si>
  <si>
    <t>จัดซื้อวัสดุกีฬา</t>
  </si>
  <si>
    <t>ประเพณีบุญเดือนหก</t>
  </si>
  <si>
    <t>ก่อสร้างถนน คสล.หมู่ที่ ๑</t>
  </si>
  <si>
    <t xml:space="preserve">ที่ทำการปกครอง </t>
  </si>
  <si>
    <t>ส่งเสริมการมีส่วนร่วมของ</t>
  </si>
  <si>
    <t>พัฒนาศักยภาพแกนนำ</t>
  </si>
  <si>
    <t>ด้านสุขภาพ</t>
  </si>
  <si>
    <t>เป็นต้น</t>
  </si>
  <si>
    <t>เทศบาลตำบลน้ำอ้อม  อำเภอกระนวน จังหวัดขอนแก่น</t>
  </si>
  <si>
    <t>ก่อสร้างถนน คสล.</t>
  </si>
  <si>
    <t>สำนักงาน ทต.น้ำอ้อม</t>
  </si>
  <si>
    <t>น้ำอ้อม</t>
  </si>
  <si>
    <t>เทศบาลตำบลน้ำอ้อม  อำเภอกระนวน  จังหวัดขอนแก่น</t>
  </si>
  <si>
    <t>ผด ๐๒</t>
  </si>
  <si>
    <t xml:space="preserve">ที่ </t>
  </si>
  <si>
    <t>งบประมาณ (บาท)</t>
  </si>
  <si>
    <t>หน่วยดำเนินการ</t>
  </si>
  <si>
    <t>หน่วยงาน</t>
  </si>
  <si>
    <t>รับผิดชอบ</t>
  </si>
  <si>
    <t xml:space="preserve">                    เทศบาลตำบลน้ำอ้อม  อำเภอกระนวน  จังหวัดขอนแก่น</t>
  </si>
  <si>
    <t xml:space="preserve">        แผนงานการเกษตร</t>
  </si>
  <si>
    <t>ฝึกอบรมให้ความรู้ด้าน</t>
  </si>
  <si>
    <t>ที่ทำการ ทต. น้ำอ้อม</t>
  </si>
  <si>
    <t>เกษตรกรรม</t>
  </si>
  <si>
    <t>(ทต.)</t>
  </si>
  <si>
    <t xml:space="preserve">     แนวทางที่ ๒.๑ ส่งเสริมศักยภาพและขีดความสามารถในการเพิ่มผลผลิตทางการเกษตร การแปรรูปสินค้าทางการเกษตรและการเลี้ยงสัตว์เพื่อการค้า</t>
  </si>
  <si>
    <t xml:space="preserve">ยุทธศาสตร์ที่ ๑ การพัฒนาด้านโครงสร้างพื้นฐาน </t>
  </si>
  <si>
    <t>แนวทางการพัฒนาที่ ๑.๑ การบำรุงรักษาทางก่อสร้างและปรับปรุงบำรุงถนน สะพาน ทางเท้า ทางระบายน้ำ</t>
  </si>
  <si>
    <t>แผนงานอุตสาหกรรมและการ</t>
  </si>
  <si>
    <t>แบบ ผด ๐๒</t>
  </si>
  <si>
    <t xml:space="preserve">ยุทธศาสตร์ ๒ การพัฒนาด้านเศรษฐกิจ </t>
  </si>
  <si>
    <t>แนวทางการพัฒนาที่ ๓.๑ ส่งเสริมกระบวนการเรียนรู้ปรัชญาเศรษฐกิจพอเพียง</t>
  </si>
  <si>
    <t>แผนงานการศึกษา</t>
  </si>
  <si>
    <t>กองการ</t>
  </si>
  <si>
    <t>ศึกษา</t>
  </si>
  <si>
    <t>พอเพียง</t>
  </si>
  <si>
    <t>ส่งเสริมทักษะอาชีพตาม</t>
  </si>
  <si>
    <t>หมู่ที่ ๑ - ๘</t>
  </si>
  <si>
    <t>หลักปรัชญาเศรษฐกิจ</t>
  </si>
  <si>
    <t>ร.ร.บ้านหนองซา</t>
  </si>
  <si>
    <t>ร.ร.ชุมชนน้ำอ้อม</t>
  </si>
  <si>
    <t>จัดการเรียนรู้ตามหลัก</t>
  </si>
  <si>
    <t>อุดหนุนโรงเรียนชุมชนน้ำอ้อมตามโครงการ</t>
  </si>
  <si>
    <t>จัดการเรียนรู้ตามหลักปรัชญาเศรษฐกิจ</t>
  </si>
  <si>
    <t>อุดหนุนโรงเรียนบ้านหนองซาตามโครงการ</t>
  </si>
  <si>
    <t>ส่งเสริมทักษะอาชีพตามหลักปรัชญาเศรษฐกิจ</t>
  </si>
  <si>
    <t>พอเพียงสู่การพัฒนา</t>
  </si>
  <si>
    <t>แนวทางการพัฒนาที่  ๓.๒ : ส่งเสริมการแก้ไขปัญหาความยากจนในระดับบุคคลและครัวเรือน</t>
  </si>
  <si>
    <t>แผนงานสร้างความเข้มแข็ง</t>
  </si>
  <si>
    <t>จัดกิจกรรมการฝึกอบรมให้ความรู้เกี่ยวกับ</t>
  </si>
  <si>
    <t>จัดกิจกรรมการฝึกอบรมอาชีพให้แก่ผู้ติด/</t>
  </si>
  <si>
    <t>ผู้เสพยาเสพติดหลังเข้ารับการบำบัดจาก</t>
  </si>
  <si>
    <t>หน่วยงานที่เกี่ยวข้อง</t>
  </si>
  <si>
    <t xml:space="preserve">ยุทธศาสตร์ที่ ๓ การไขปัญหาความยากจน  </t>
  </si>
  <si>
    <t xml:space="preserve">ยุทธศาสตร์ที่ ๓ การไขปัญหาความยากจน </t>
  </si>
  <si>
    <t>ดำหัวผู้สูงอายุ</t>
  </si>
  <si>
    <t>แนวทางการพัฒนาที่ ๔.๑ ส่งเสริมการพัฒนาด้านคุณธรรม จริยธรรม และส่งเสริมวัฒนธรรมประเพณีวัฒนธรรมฯ</t>
  </si>
  <si>
    <t xml:space="preserve">ยุทธศาสตร์ที่ ๔. การพัฒนาคนและสังคมที่มีคุณภาพ </t>
  </si>
  <si>
    <t>จัดกิจกรรมวันสงกรานต์ รดน้ำดำหัวผู้สูงอายุ</t>
  </si>
  <si>
    <t>ประกอบด้วยกิจกรรมต่างๆ ดังนี้</t>
  </si>
  <si>
    <t>ส่งเสริมประเพณีลอย</t>
  </si>
  <si>
    <t>กระทง</t>
  </si>
  <si>
    <t>จัดงานประเพณีออกพรรษา</t>
  </si>
  <si>
    <t>ด้วยกิจกรรมต่างๆ ดังนี้</t>
  </si>
  <si>
    <t>รำบวงสรวงสิ่งศักดิ์สิทธิ์</t>
  </si>
  <si>
    <t>คู่เมืองขอนแก่น</t>
  </si>
  <si>
    <t>จัดกิจกรรมรำบวงสรวงสิ่งศักดิ์สิทธิ์คู่เมือง</t>
  </si>
  <si>
    <t>ขอนแก่น</t>
  </si>
  <si>
    <t>จังหวัดขอนแก่น</t>
  </si>
  <si>
    <t>อุดหนุนคณะกรรมการหมู่บ้านในการจัดกิจกรรม</t>
  </si>
  <si>
    <t>หมู่ที่ ๑,๒,๓,๔,๕,๖,</t>
  </si>
  <si>
    <t>๗,๘</t>
  </si>
  <si>
    <t>ทอดเทียนพรรษา</t>
  </si>
  <si>
    <t>ทอดเทียนพรรษาประจำ</t>
  </si>
  <si>
    <t>ตำบล</t>
  </si>
  <si>
    <t>อ.กระนวน</t>
  </si>
  <si>
    <t>แนวทางการพัฒนาที่ ๔.๒ ส่งเสริมการพัฒนาด้านการศึกษา</t>
  </si>
  <si>
    <t>แผนงานการศาสนาวัฒนธรรมและวัฒนธรรม</t>
  </si>
  <si>
    <t>จ้างนักเรียนนักศึกษา</t>
  </si>
  <si>
    <t>ค่าตอบแทนนักเรียนนักศึกษาให้มีงาน</t>
  </si>
  <si>
    <t>สำนักงานเทศบาล</t>
  </si>
  <si>
    <t>ช่วงปิดภาคเรียน</t>
  </si>
  <si>
    <t>ทำในช่วงปิดภาคเรียน</t>
  </si>
  <si>
    <t>ตำบลน้ำอ้อม</t>
  </si>
  <si>
    <t>สนับสนุนค่าใช้จ่ายการ</t>
  </si>
  <si>
    <t>ศูนย์พัฒนาเด็กเล็ก</t>
  </si>
  <si>
    <t>บริหารสถานศึกษา</t>
  </si>
  <si>
    <t xml:space="preserve"> (นม)</t>
  </si>
  <si>
    <t>๑. ร.ร.ชุมชนน้ำอ้อม จำนวน ๘๘ คน</t>
  </si>
  <si>
    <t>สนับสนุนอาหารกลางวัน</t>
  </si>
  <si>
    <t>หมู่ที่ ๑</t>
  </si>
  <si>
    <t>๓. ศูนย์พัฒนาเด็กเล็ก จำนวน ๕๙ คน</t>
  </si>
  <si>
    <t>จ่ายเป็นเงินอุดหนุนโรงเรียนตามโครงการ</t>
  </si>
  <si>
    <t>อาหารกลางวันนักเรียน ดังนี้</t>
  </si>
  <si>
    <t>เบิกหักผลักส่งเข้าบัญชีเงินฝากธนาคารของ</t>
  </si>
  <si>
    <t>ศูนย์พัฒนาเด็กเล็ก ดังนี้</t>
  </si>
  <si>
    <t>๑. ค่าจัดการเรียนการสอน(รายหัว)</t>
  </si>
  <si>
    <t>อาหารเสริม (นม)</t>
  </si>
  <si>
    <t>ค่าใช้จ่ายในการสนับสนุนอาหารเสริม(นม)</t>
  </si>
  <si>
    <t>สำหรับเด็กเล็ก เด็กอนุบาล และเด็ก ป.๑-ป.๖</t>
  </si>
  <si>
    <t>ดังนี้</t>
  </si>
  <si>
    <t>ก่อสร้างสนามเด็กเล่น</t>
  </si>
  <si>
    <t>สร้างปัญญา</t>
  </si>
  <si>
    <t>จัดซื้อวัสดุในการก่อสร้างสนามเด็กเล่นส่งเสริม</t>
  </si>
  <si>
    <t>การเรียนรู้เด็กปฐมวัยท้องถิ่นผ่านการเล่น เช่น</t>
  </si>
  <si>
    <t>ใม้ เชือก ตะปู สี อิฐ ปูน ทราย ปูนซีเมนต์</t>
  </si>
  <si>
    <t>แปรงทาสี น้ำมันสน ปล๊อคตัวหนอน หิน ดิน</t>
  </si>
  <si>
    <t xml:space="preserve">ยุทธศาสตร์ที่ ๔ การพัฒนาคนและสังคมที่มีคุณภาพ  แนวทางการพัฒนาที่ ๔.๓ การพัฒนาส่งเสริมด้านสาธารณสุข </t>
  </si>
  <si>
    <t xml:space="preserve">แนวทางการพัฒนาที่ ๔.๓ การพัฒนาส่งเสริมด้านสาธารณสุข </t>
  </si>
  <si>
    <t>แผนงานสาธารณสุข</t>
  </si>
  <si>
    <t>โครงการการแพทย์</t>
  </si>
  <si>
    <t>สำนักงาน ทต. น้ำอ้อม</t>
  </si>
  <si>
    <t>ฉุกเฉิน</t>
  </si>
  <si>
    <t>(๑) ค่าจ้างเหมาบริการผู้ปฏิบัติงานการแพทย์</t>
  </si>
  <si>
    <t>(๒) ค่าวัสดุเครื่องแต่งกาย(เสื้อขาว,กางเกงดำ</t>
  </si>
  <si>
    <t xml:space="preserve">ฉุกเฉิน จำนวน ๖ คนๆละ ๗,๕๐๐ บาท/เดือน </t>
  </si>
  <si>
    <t>เสื้อสะท้อนแสงพร้อมโลโก้) จำนวน ๑๐ ชุดๆละ</t>
  </si>
  <si>
    <t>๒,๐๐๐ บาท</t>
  </si>
  <si>
    <t>(๓) ค่าวัสดุเชื้อเพลิงและหล่อลื่นสำหรับรถ</t>
  </si>
  <si>
    <t>ปฏิบัติการกู้ชีพ</t>
  </si>
  <si>
    <t>(๔) ค่าบำรุงรักษาและซ่อมแซมพาหนะหรือ</t>
  </si>
  <si>
    <t>อุปกรณ์</t>
  </si>
  <si>
    <t>(๕) ค่าวัสดุและเวชภัณฑ์ทางการแพทย์ที่จำเป็น</t>
  </si>
  <si>
    <t>(๖) ค่าตอบแทนการปฏิบัติงานนอกเวลาราชการ</t>
  </si>
  <si>
    <t>การป้องกันและควบคุม</t>
  </si>
  <si>
    <t>ไข้เลือดออก</t>
  </si>
  <si>
    <t>โรคพิษสุนัขบ้า</t>
  </si>
  <si>
    <t>จัดกิจกรรมเกี่ยวกับการป้องกันและควบคุม</t>
  </si>
  <si>
    <t>โรคไข้เลือดออก ได้แก่ จัดซื้อน้ำยาพ่นหมอดควัน</t>
  </si>
  <si>
    <t>ทรายอะเบท น้ำมันดีเซล,น้ำมันเบนซิน เป็นต้น</t>
  </si>
  <si>
    <t>จัดกิจกรรมการป้องกันและควบคุมโรคพิษสุนัขบ้า</t>
  </si>
  <si>
    <t>เช่น วัคซีน กระบอกฉีดยา เข็มฉีดยา สำลี</t>
  </si>
  <si>
    <t>สำรวจข้อมูลจำนวนสัตว์</t>
  </si>
  <si>
    <t>และขึ้นทะเบียนสัตว์ตาม</t>
  </si>
  <si>
    <t>โครงการสัตว์ปลอดโรค</t>
  </si>
  <si>
    <t>พิษสุนัขบ้า</t>
  </si>
  <si>
    <t>คนปลอดภัยจากโรค</t>
  </si>
  <si>
    <t xml:space="preserve">จัดกิจกรรมตามโครงการสัตว์ปลอดโรค </t>
  </si>
  <si>
    <t>คนปลอดภัยจากโรคพิษสุนัขบ้าตามพระปณิธาน</t>
  </si>
  <si>
    <t>ศาสตรจารย์ ดร.สมเด็จพระเจ้าลูกยาเธอเจ้าฟ้า</t>
  </si>
  <si>
    <t xml:space="preserve">จุฬาภรณ์วลัยลักษณ์อัครราชกุมารี </t>
  </si>
  <si>
    <t>(๑,๐๘๔ ตัวๆละ ๓ บาท/๒ ครั้ง/ปี)</t>
  </si>
  <si>
    <t>จัดกิจกรรมการพัฒนาศักยภาพแก่นนำด้าน</t>
  </si>
  <si>
    <t>สุขภาพหมู่บ้าน เช่น การอบรมให้ความรู้ด้าน</t>
  </si>
  <si>
    <t xml:space="preserve">สุขภาพ </t>
  </si>
  <si>
    <t>ผด ๐๓</t>
  </si>
  <si>
    <t>เยาวชนต่อต้านยาเสพติด</t>
  </si>
  <si>
    <t>และจัดระเบียบชุมชนแบบ</t>
  </si>
  <si>
    <t>บูรณาการ</t>
  </si>
  <si>
    <t xml:space="preserve">อุดหนุนงบประมาณแก่ที่ทำการปกครอง </t>
  </si>
  <si>
    <t>อ.กระนวน ในการจัดกิจกรรมตามโครงการ</t>
  </si>
  <si>
    <t>พระราชดำริด้านสาธารณสุข</t>
  </si>
  <si>
    <t>อุดหนุนคณะกรรมการหมู่บ้านตามโครงการ</t>
  </si>
  <si>
    <t xml:space="preserve">พระราชดำริด้านสาธารณสุขหมู่บ้านละ </t>
  </si>
  <si>
    <t>๒๐,๐๐๐.- บาท</t>
  </si>
  <si>
    <t>สนับสนุนกองทุนหลัก</t>
  </si>
  <si>
    <t>กองทุนหลัก</t>
  </si>
  <si>
    <t>ประกันสุขภาพในระดับ</t>
  </si>
  <si>
    <t>ประกันสุขภาพ</t>
  </si>
  <si>
    <t>ระดับตำบลน้ำอ้อม</t>
  </si>
  <si>
    <t>อุดหนุนงบประมาณให้กองทุนหลักประกัน</t>
  </si>
  <si>
    <t>สุขภาพระดับตำบล (สปสช.) ในการดำเนิน</t>
  </si>
  <si>
    <t>กิจกรรมด้านสาธารณสุข</t>
  </si>
  <si>
    <t>แนวทางการพัฒนาที่  ๔.๔ : การสงเคราะห์และส่งเสริมด้านสวัสดิการชุมชน</t>
  </si>
  <si>
    <t>แผนงานสังคมสงเคราะห์</t>
  </si>
  <si>
    <t xml:space="preserve">ยุทธศาสตร์ที่ ๔ การพัฒนาคนและสังคมที่มีคุณภาพ  </t>
  </si>
  <si>
    <t>ปรับปรุง ซ่อมแซมที่อยู่</t>
  </si>
  <si>
    <t xml:space="preserve">อาศัยให้แก่ผู้ยากจน </t>
  </si>
  <si>
    <t>สงเคราะห์ผู้พิการและ</t>
  </si>
  <si>
    <t>ผู้ยากไร้</t>
  </si>
  <si>
    <t>จ้างเหมารถโดยสารรับ-ส่ง</t>
  </si>
  <si>
    <t>นักเรียนศูนย์พัฒนาเด็กเล็ก</t>
  </si>
  <si>
    <t>จ้างเหมาบริการรถยนต์โดยการรับ-ส่งนักเรียน</t>
  </si>
  <si>
    <t>พัฒนาคุณภาพชีวิตผู้สูงอายุ</t>
  </si>
  <si>
    <t>ผู้พิการและผู้ด้อยโอกาส</t>
  </si>
  <si>
    <t xml:space="preserve">จัดกิจกรรมการพัฒนาคุณภาพชีวิตผู้สูงอายุ </t>
  </si>
  <si>
    <t>ผู้ยากไร้ เช่น จัดซื้อเครื่องอุปโภคบริโภคที่จำเป็น</t>
  </si>
  <si>
    <t>ปรับปรุงซ่อมแซมที่อยู่อาศัยแก่ผู้ยากจน และ</t>
  </si>
  <si>
    <t>ช่วยเหลือผู้ป่วยโรคเอดส์</t>
  </si>
  <si>
    <t>และผู้ติดเชื้อ HIV.</t>
  </si>
  <si>
    <t>เบี้ยยยังชีพผู้สูงอายุ</t>
  </si>
  <si>
    <t>เบี้ยผู้พิการ</t>
  </si>
  <si>
    <t>จัดการแข่งขันกีฬาตำบล</t>
  </si>
  <si>
    <t>ที่ทำการเทศบาล</t>
  </si>
  <si>
    <t>ประจำปี</t>
  </si>
  <si>
    <t>จำนวน ๘ หมู่บ้าน</t>
  </si>
  <si>
    <t>แผนงานศาสนาวัฒนธรรมและนันทนาการ</t>
  </si>
  <si>
    <t>จัดกิจกรรมการแข่งขันกีฬาประชาชนประจำปี</t>
  </si>
  <si>
    <t>จัดกิจกรรมการแข่งขันฟุตซอลล์ตำบลน้ำอ้อม</t>
  </si>
  <si>
    <t>ประกอบด้วยกิจกรรม ดังนี้</t>
  </si>
  <si>
    <t>จัดซื้อวัสดุกีฬาให้แก่ศูนย์กีฬาประจำหมู่บ้าน</t>
  </si>
  <si>
    <t>จัดกิจกรรมวันเด็กประจำปี</t>
  </si>
  <si>
    <t>จัดกิจกรรมวันเด็ก ประกอบด้วย กิจกรรม ดังนี้</t>
  </si>
  <si>
    <t xml:space="preserve">   ตามโครงการ</t>
  </si>
  <si>
    <t>จัดการแข่งขันกีฬาฟุตซอลล์</t>
  </si>
  <si>
    <t>จ่ายเบี้ยยังชีพแก่ผู้ป่วยเอดส์และผู้ติดเชื้อ HIV.</t>
  </si>
  <si>
    <t>จ่ายเบี้ยยังชีพให้แก่ผู้สูงอายุที่ถึงเกณฑ์ภายใน</t>
  </si>
  <si>
    <t>จ่ายเบี้ยยังชีพให้แก่ผู้พิการภายในตำบลน้ำอ้อม</t>
  </si>
  <si>
    <t>จัดกิจกรรมเพื่อการสงเคราะห์แก่ผู้พิการและ</t>
  </si>
  <si>
    <t xml:space="preserve">แนวทางการพัฒนาที่ ๔.๕  การพัฒนาและส่งเสริมด้านกีฬาและนันทนาการ </t>
  </si>
  <si>
    <t xml:space="preserve">ยุทธศาสตร์ที่ ๔ การพัฒนาคนและสังคมที่มีคุณภาพ   </t>
  </si>
  <si>
    <t>แนวทางการพัฒนาที่  ๔.๖ : การส่งเสริมความปลอดภัยในชีวิตและทรัพย์สิน</t>
  </si>
  <si>
    <t>แผนงานรักษาความสงบภายใน</t>
  </si>
  <si>
    <t>ซักซ้อมเตรียมความพร้อม</t>
  </si>
  <si>
    <t>จัดกิจกรรมการฝึกอบรมตามโครงการซักซ้อม</t>
  </si>
  <si>
    <t>เตรียมความพร้อมในการป้องกันและบรรเทา</t>
  </si>
  <si>
    <t>สาธารณภัย</t>
  </si>
  <si>
    <t>ในการป้องกันและบรรเทา</t>
  </si>
  <si>
    <t>การป้องกันและลดอุบัติเหตุ</t>
  </si>
  <si>
    <t>ทางถนนในช่วงเทศกาล</t>
  </si>
  <si>
    <t>ที่ทำการปกครอง</t>
  </si>
  <si>
    <t>อำเภอกระนวน</t>
  </si>
  <si>
    <t>ฝึกอบรมทบทวนอาสาสมัคร</t>
  </si>
  <si>
    <t>ป้องกันภัยฝ่ายพลเรือน</t>
  </si>
  <si>
    <t>อำเภอกระนวน เพื่อสนับสนุนการจัดกิจกรรม</t>
  </si>
  <si>
    <t>๑) กิจกรรมการจัดซื้อจัดจ้างตามโครงการ</t>
  </si>
  <si>
    <t>แนวทางการพัฒนาที่  ๔.๗ การเสริมและพัฒนาบทบาทเด็ก เยาวชน คนชรา สตรี และผู้ด้อยโอกาส</t>
  </si>
  <si>
    <t>แผนงานสร้างความเข้มแข็งของชุมชน</t>
  </si>
  <si>
    <t>ที่ทำการ ทต.น้ำอ้อม</t>
  </si>
  <si>
    <t>จัดกิจกรรมพัฒนาเด็กและ</t>
  </si>
  <si>
    <t>เยาวชนแข่งขันกีฬาต้าน</t>
  </si>
  <si>
    <t xml:space="preserve">ยาเสพติด </t>
  </si>
  <si>
    <t>จัดกิจกรรมดำเนินงานตามโครงการ ดังนี้</t>
  </si>
  <si>
    <t>แนวทางการพัฒนาที่ ๔.๘ : ส่งเสริมการป้องกัน เฝ้าระวัง บำบัดรักษาผู้ติดยาเสพติด และรักษาชุมชนให้เข้มแข็ง</t>
  </si>
  <si>
    <t>การป้องและแก้ไขปัญหา</t>
  </si>
  <si>
    <t>ยาเสพติด</t>
  </si>
  <si>
    <t>อุดหนุนงบประมาณแก่ศูนย์ปฏิบัติการต่อสู้เพื่อ</t>
  </si>
  <si>
    <t>(๒) กิจกรรมการฝึกอบรมสมัชชาป้องกันและ</t>
  </si>
  <si>
    <t xml:space="preserve">แก้ไขปัญหายาเสพติด </t>
  </si>
  <si>
    <t>ป้องกันและแก้ไขปัญหา</t>
  </si>
  <si>
    <t>สังคมแบบบูรณาการ</t>
  </si>
  <si>
    <t>ยาเสพติดและจัดระเบียบ</t>
  </si>
  <si>
    <t>อุดหนุนงบประมาณให้แก่ศูนย์ปฏิบัติการต่อสู้</t>
  </si>
  <si>
    <t>โครงการ</t>
  </si>
  <si>
    <t>เพื่อเอาเสพติด อ.กระนวนเพื่อดำเนินงานตาม</t>
  </si>
  <si>
    <t>เอาชนะยาเสพติด จ.ขอนแก่น เพื่อดำเนินงาน</t>
  </si>
  <si>
    <t>ตามโครงการ</t>
  </si>
  <si>
    <t xml:space="preserve"> แนวทางการพัฒนาที่  ๕.๑ : สร้างจิตสำนึกและความตระหนักในการอนุรักษ์ทรัพยากรธรรมชาติและสิ่งแวดล้อม</t>
  </si>
  <si>
    <t xml:space="preserve">ยุทธศาสตร์ที่ ๕. การพัฒนาด้านทรัพยากรธรรมชาติและสิ่งแวดล้อม   </t>
  </si>
  <si>
    <t>น้ำอ้อมรวมใจภักดิ์รักษ์</t>
  </si>
  <si>
    <t>พื้นที่สีเขียว</t>
  </si>
  <si>
    <t>จัดกิจกรรมตามโครงการ ดังนี้</t>
  </si>
  <si>
    <t>๒) กิจกรรมการเตรียมวัสดุอุปกรณ์</t>
  </si>
  <si>
    <t>๓) เตรียมบุคลากร เช่น วิทยากร ผู้ร่วมโครงการ</t>
  </si>
  <si>
    <t>๔) ฝึกอบรมให้ความรู้เกี่ยวกับการปฐมพยาบาล</t>
  </si>
  <si>
    <t>ผู้พิการ และผู้ด้อยโอกาส ดังนี้กิจกรรมการ</t>
  </si>
  <si>
    <t>แนวทางการพัฒนาที่  ๕.๒ กำจัดขยะมูลฝอยและสิ่งปฏิกูล</t>
  </si>
  <si>
    <t>แผนงานเคหะและชุมชน</t>
  </si>
  <si>
    <t>ลดขยะในชุมชน</t>
  </si>
  <si>
    <t>๒) เตรียมวัสดุอุปกรณ์ที่จำเป็นตามโครงการ</t>
  </si>
  <si>
    <t>ฝึกอบรมความรู้เกี่ยวกับ</t>
  </si>
  <si>
    <t>แนวทางการพัฒนาที่  ๖.๑ : ส่งเสริมและพัฒนาศักยภาพของบุคลากร</t>
  </si>
  <si>
    <t>แผนงานบริหารทั่วไป</t>
  </si>
  <si>
    <t>ยุทธศาสตร์ที่ ๖. ยุทธศาสตร์การพัฒนาด้านการบริหารจัดการบ้านเมืองที่ดี</t>
  </si>
  <si>
    <t>ส่งเสริมคุณธรรมจริยธรรม</t>
  </si>
  <si>
    <t>๓) กิจกรรมปฏิบัติธรรม</t>
  </si>
  <si>
    <t>๑) จัดซื้อจัดจ้างตามโครงการ เช่น การจ้างเหมา</t>
  </si>
  <si>
    <t xml:space="preserve">  รถโดยสารรับ-ส่งผู้เข้าร่วมโครงการ, จัดจ้าง</t>
  </si>
  <si>
    <t xml:space="preserve">  ประกอบอาหาร อาหารว่างและเครื่องดื่ม,</t>
  </si>
  <si>
    <t xml:space="preserve">  การสมนาคุณวิทยากร เป็นต้น</t>
  </si>
  <si>
    <t>๑) จัดซื้อจัดจ้างตามโครงการ เช่น จัดซื้อจัดจ้าง</t>
  </si>
  <si>
    <t>แนวทางการพัฒนาที่ ๖.๒  ส่งเสริมการมีส่วนร่วมของประชาชนและองค์กรทุกภาคส่วนในการพัฒนา</t>
  </si>
  <si>
    <t xml:space="preserve">ยุทธศาสตร์ที่ ๖. ยุทธศาสตร์การพัฒนาด้านการบริหารจัดการบ้านเมืองที่ดี  </t>
  </si>
  <si>
    <t>การจัดประชุมประชาคม</t>
  </si>
  <si>
    <t xml:space="preserve">ตำบล </t>
  </si>
  <si>
    <t>๒) กิจกรรมการการประชุมประชาคมตำบล</t>
  </si>
  <si>
    <t xml:space="preserve">   ประกอบอาหารว่างและเครื่องดื่ม</t>
  </si>
  <si>
    <t>จัดการเลือกตั้งผู้บริหาร</t>
  </si>
  <si>
    <t>ท้องถิ่นและสมาชิกสภา</t>
  </si>
  <si>
    <t>เทศบาลตำบลน้ำอ้อม</t>
  </si>
  <si>
    <t xml:space="preserve">   วัสดุอุปกรณ์ที่จำเป็นในการเลือกตั้ง</t>
  </si>
  <si>
    <t>๒) ค่าตอนแทนคณะกรรมการที่เกี่ยวข้องกับ</t>
  </si>
  <si>
    <t xml:space="preserve">   การเลือกตั้ง</t>
  </si>
  <si>
    <t>๓) กิจกรรมอื่นๆ ที่จำเป็ฯตามโครงการ</t>
  </si>
  <si>
    <t>ทต.เคลื่อนที่พบประชาชน</t>
  </si>
  <si>
    <t>๒) กิจกรรมการการประชุมและรับฟังความเห็น</t>
  </si>
  <si>
    <t xml:space="preserve">  และแลกเปลี่ยนความเห็น </t>
  </si>
  <si>
    <t>๓) การให้บริหารต่างๆ เช่น การรับชำระภาษี</t>
  </si>
  <si>
    <t xml:space="preserve">   การรับลงทะเบียนต่างๆ</t>
  </si>
  <si>
    <t xml:space="preserve">   ประกอบอาหารว่างและเครื่องดื่ม,วัสดุอุปกรณ์</t>
  </si>
  <si>
    <t xml:space="preserve">   สำหรับการทำความสะอาด เช่น ไม้กวาดทาง</t>
  </si>
  <si>
    <t xml:space="preserve">   มะพร้าว คราด เป็นต้น ฯลฯ</t>
  </si>
  <si>
    <t>๒) กิจกรรมการทำความสะอาดในพื้นที่เป้าหมาย</t>
  </si>
  <si>
    <t xml:space="preserve">   ทั้ง ๘ หมู่บ้าน</t>
  </si>
  <si>
    <t>ชุมชนในการพัฒนาท้องถิ่น</t>
  </si>
  <si>
    <t>จัดกิจกรรม ดังนี้</t>
  </si>
  <si>
    <t>การทบทวนแผนพัฒนา</t>
  </si>
  <si>
    <t>ท้องถิ่นหรือทบทวนแผน</t>
  </si>
  <si>
    <t>ชุมชน</t>
  </si>
  <si>
    <t>๓) ประชุมคณะกรรมการการจัดทำแผนพัฒนา</t>
  </si>
  <si>
    <t xml:space="preserve">   ท้องถิ่น</t>
  </si>
  <si>
    <t>๑) จัดซื้อจัดจ้างตามโครงการ เช่น วัสดุอุปกรณ์</t>
  </si>
  <si>
    <t xml:space="preserve">  ที่จำเป็นในโครงการ,อาหารว่างและเครื่องดื่ม,</t>
  </si>
  <si>
    <t>แนวทางการพัฒนาที่ ๖.๓ พัฒนาระบบการบริหารจัดการภายในเทศบาลให้มีประสิทธิภาพตามหลักธรรมาภิบาล</t>
  </si>
  <si>
    <t>จัดงานรัฐพิธี</t>
  </si>
  <si>
    <t xml:space="preserve">จัดงานวันท้องถิ่นไทย </t>
  </si>
  <si>
    <t>อุดหนุนงบประมาณให้แก่ที่ทำการปกครอง</t>
  </si>
  <si>
    <t>อ.กระนวน ในการจัดงานรัฐพิธี ได้แก่ พิธีถวาย</t>
  </si>
  <si>
    <t>ราชสดุดีเฉลิมพระเกียรติเนื่องในวโรกาศ</t>
  </si>
  <si>
    <t>มหามงคลเฉลิมพระชนมพรรษาของพระบาท</t>
  </si>
  <si>
    <t>สมเด็จพระเจ้าอยู่หัว และงานรัฐพิธี ต่างๆ</t>
  </si>
  <si>
    <t>จัดกิจกรรมเนื่องในวันท้องถิ่นไทย ดังนี้</t>
  </si>
  <si>
    <t xml:space="preserve">  สำหรับผู้ร่วมโครงการ,ป้ายโครงการ</t>
  </si>
  <si>
    <t>๒) การจัดนิทรรศกาลประชาสัมพันธ์ความรู้</t>
  </si>
  <si>
    <t xml:space="preserve">   เกี่ยวกับการสถาปนาท้องถิ่นไทย</t>
  </si>
  <si>
    <t>ดำเนินงานและบริหารจัดการระบบการแพทย์</t>
  </si>
  <si>
    <t>ฉุกเฉิน ดังนี้</t>
  </si>
  <si>
    <t>ดำเนินงานตามโครงการ ดังนี้</t>
  </si>
  <si>
    <t>๒) กิจกรรมการฝึกอบรมให้ความรู้และภาค</t>
  </si>
  <si>
    <t xml:space="preserve">   ปฏิบัติด้านการเกษตร</t>
  </si>
  <si>
    <t>การลดรายจ่าย เพิ่มรายได้ ดังนี้</t>
  </si>
  <si>
    <t xml:space="preserve">   ตามโครงการ,วิทยากร</t>
  </si>
  <si>
    <t xml:space="preserve">   ปฏิบัติ</t>
  </si>
  <si>
    <t>๒) กิจกรรมพิธีการทางศาสนา</t>
  </si>
  <si>
    <t>๓) กิจกรรมการรดน้ำแก่ผู้สูงอายุ</t>
  </si>
  <si>
    <t>๔) กิจกรรมการอื่นๆ ตามกำหนดการ เป็นต้น</t>
  </si>
  <si>
    <t>จัดกิจกรรมส่งเสริมประเพณีลอยกระทง ประกอบ</t>
  </si>
  <si>
    <t xml:space="preserve">  วัสดุอุปกรณ์ตามโครงการ</t>
  </si>
  <si>
    <t>๒) กิจกรรมการประกวดกระทง</t>
  </si>
  <si>
    <t>๓) กิจกรรมการประกวดนางนพมาศ</t>
  </si>
  <si>
    <t>๔) กิจกรรมอื่นๆตามโครงการ เป็นต้น</t>
  </si>
  <si>
    <t>กิจกรรมต่างๆ ดังนี้</t>
  </si>
  <si>
    <t>๓) กิจกรรมการแห่เทียนพรรษา</t>
  </si>
  <si>
    <t>๔) กิจกรรมอื่นๆตามโครงการ</t>
  </si>
  <si>
    <t>๑) จัดซื้อจัดจ้างตามโครงการ เช่น อาหารว่าง</t>
  </si>
  <si>
    <t>๒) กิจกรรมการรำบวงสรวง</t>
  </si>
  <si>
    <t>๑) จัดซื้อวัคซีน อุปกรณ์และวัสดุตามโครงการ</t>
  </si>
  <si>
    <t>ได้แก่</t>
  </si>
  <si>
    <t>๒) กิจกรรมภาคสนาม เช่น การฉีดวัคซีนป้องกัน</t>
  </si>
  <si>
    <t>โรคพิษสุนัขบ้า ฯลฯ</t>
  </si>
  <si>
    <t>ค่าวัสดุอื่นที่เกี่ยวข้อง,อาหารว่างและเครื่องดื่ม</t>
  </si>
  <si>
    <t>สำหรับเจ้าหน้าที่ที่ร่วมโครงการ</t>
  </si>
  <si>
    <t>ผู้ด้อยโอกาส ได้แก่ การจัดซื้อจัดจ้างวัสดุอุปกรณ์</t>
  </si>
  <si>
    <t>สำหรับทำการซ่อมแซม, การจ้างเหมาแรงงาน</t>
  </si>
  <si>
    <t xml:space="preserve">    เครื่องดื่ม,วัสดุอุปกรณ์ในโครงการการ</t>
  </si>
  <si>
    <t>๑) การจัดซื้อจัดจ้าง เช่น อาหารว่างและ</t>
  </si>
  <si>
    <t>๑) จัดซื้อจัดจ้าง เช่น วัสดุอุปกรณ์กีฬา,</t>
  </si>
  <si>
    <t xml:space="preserve">  ถ้วยรางวัล,เช่าเครื่องเสียงพร้อมเวทีกลางแจ้ง</t>
  </si>
  <si>
    <t xml:space="preserve">   ,ค่าตอบแทนคณะกรรมการตัดสินกีฬา</t>
  </si>
  <si>
    <t>๑) จัดซื้อจัดจ้าง เช่น วัสดุอุปกรณ์ในงาน,ขนม</t>
  </si>
  <si>
    <t xml:space="preserve">   การตกแต่งพร้อมทำความสะอาดสถานที่</t>
  </si>
  <si>
    <t xml:space="preserve">   ของเล่น,เช่าเครื่องเสียงพร้อมเวทีกลางแจ้ง,</t>
  </si>
  <si>
    <t>๒) กิจกรรมด้านนันทนาการต่างๆ ตามกำหนด</t>
  </si>
  <si>
    <t xml:space="preserve">   การ เช่น การประกวดหนูน้อยน่ารัก, ฯลฯ</t>
  </si>
  <si>
    <t>สาธารณภัย ดังนี้</t>
  </si>
  <si>
    <t xml:space="preserve">    ค่าตอบแทนวิทยากร,อาหารว่างและ</t>
  </si>
  <si>
    <t xml:space="preserve">    เครื่องดื่ม,</t>
  </si>
  <si>
    <t>๓) ฝึกอบรมให้ความรู้และกิจกรรมภาคปฏิบัติ</t>
  </si>
  <si>
    <t>จัดชุดปฏิบัติราชการประจำจุดตรวจบริการ</t>
  </si>
  <si>
    <t>จำนวน ๔ ชุดๆละ ๕ คน จำนวน ๗ วันๆ ละ ๒</t>
  </si>
  <si>
    <t>ผลัดๆละ ๑๒ ชั่วโมง,จัดำทป้ายรรณรงค์</t>
  </si>
  <si>
    <t>จัดซื้อจัดจ้างวัสดุอุปกรณ์ในโครงการ เช่น</t>
  </si>
  <si>
    <t xml:space="preserve">จัดซื้อจัดจ้างวัสดุอุปกรณ์ในโครงการ  เช่น </t>
  </si>
  <si>
    <t xml:space="preserve"> - จัดซื้อพันธ์กล้าไม้, ค่าพาหนะขนส่งต้นไม้,</t>
  </si>
  <si>
    <t xml:space="preserve">  อาหารว่างและเครื่องดื่ม,จัดทำป้ายโครงการ</t>
  </si>
  <si>
    <t>จัดกิจกรรมการปลูกต้นไม้ในพื้นที่สาธารณะโดย</t>
  </si>
  <si>
    <t xml:space="preserve">  และอื่นๆ </t>
  </si>
  <si>
    <t>-สมนาคุณวิทยากร</t>
  </si>
  <si>
    <t>-ป้ายโครงการ</t>
  </si>
  <si>
    <t>-อาหารกลางวัน อาหารว่างและเครื่องดื่ม</t>
  </si>
  <si>
    <t>-จัดซื้อวัสดุอุปกรณ์ตามโครงการ</t>
  </si>
  <si>
    <t>-อื่นๆ ที่จำเป็น</t>
  </si>
  <si>
    <t>บัญชีจำนวนครุภัณฑ์สำหรับที่ไม่ได้ดำเนินการตามโครงการพัฒนาเทศบาลตำบลน้ำอ้อม</t>
  </si>
  <si>
    <t>ผด ๐๒/๑</t>
  </si>
  <si>
    <t>เทศบาลตำบลน้ำอ้อม   อำเภอกระนวน   จังหวัดขอนแก่น</t>
  </si>
  <si>
    <t>๑.ประเภทครุภัณฑ์   สำนักงาน</t>
  </si>
  <si>
    <r>
      <t xml:space="preserve">     </t>
    </r>
    <r>
      <rPr>
        <b/>
        <sz val="16"/>
        <color theme="1"/>
        <rFont val="TH SarabunPSK"/>
        <family val="2"/>
      </rPr>
      <t>๑.๑ แผนงานบริหารทั่วไป</t>
    </r>
  </si>
  <si>
    <t>ครุภัณฑ์</t>
  </si>
  <si>
    <t>รายละเอียดครุภัณฑ์</t>
  </si>
  <si>
    <t>สถานที่</t>
  </si>
  <si>
    <t>(บาท)</t>
  </si>
  <si>
    <t>ดำเนินงาน</t>
  </si>
  <si>
    <t>รับผิดชอบหลัก</t>
  </si>
  <si>
    <t>ม.ค</t>
  </si>
  <si>
    <t>กองคลัง</t>
  </si>
  <si>
    <t>ครุภัณฑ์คอมพิวเตอร์</t>
  </si>
  <si>
    <t>สำนักงาน</t>
  </si>
  <si>
    <t>ทต.น้ำอ้อม</t>
  </si>
  <si>
    <t>ครุภัณฑ์สำนักงาน</t>
  </si>
  <si>
    <t>เครื่องพิมพ์</t>
  </si>
  <si>
    <t>รายละเอียดครุภัณฑ์ แบบตั้งโต๊ะ ดังนี้</t>
  </si>
  <si>
    <t>๑.ประเภทครุภัณฑ์คอมพิวเตอร์</t>
  </si>
  <si>
    <t xml:space="preserve">๒) การตรวจสุขภาพ เช่น วัดความดัน </t>
  </si>
  <si>
    <t>๓) ให้ความรู้เกี่ยวกับการดูแลสุขภาพแก่ผู้สูงวัย</t>
  </si>
  <si>
    <t>๒) ขบวนพาเหรดของหมู่บ้าน</t>
  </si>
  <si>
    <t>๓) การประกวดขบวนพาเหรด กองเชี้ยร์ ฯลฯ</t>
  </si>
  <si>
    <t>๔) การแข่งขันกีฬาตามกำหนดการ</t>
  </si>
  <si>
    <t>๒) การแข่งขันกีฬาตามกำหนดการ</t>
  </si>
  <si>
    <t>เช่าเครื่องเสียง, อาหารว่างและเครื่องดื่มผู้ร่วม</t>
  </si>
  <si>
    <t>กิจกรรม เป็นต้น</t>
  </si>
  <si>
    <t>ป้ายรณรงค์,อาหรว่างและเครื่องดื่มสำหรับผู้</t>
  </si>
  <si>
    <t>ร่วมโครงการ เป็นต้น</t>
  </si>
  <si>
    <t>ผด.๐๑</t>
  </si>
  <si>
    <t>ยุทธศาสตร์ / แผนงาน</t>
  </si>
  <si>
    <t>จำนวนโครงการที่ดำเนินงาน</t>
  </si>
  <si>
    <t>คิดเป็นร้อยละของโครงการทั้งหมด</t>
  </si>
  <si>
    <t>จำนวนงบประมาณ</t>
  </si>
  <si>
    <t>คิดเป็นร้อยละของงบประมาณทั้งหมด</t>
  </si>
  <si>
    <t>๑. ยุทธศาสตร์การพัฒนาด้านโครงสร้างพื้นฐาน</t>
  </si>
  <si>
    <t xml:space="preserve">     แผนงานอุตสาหกรรมและการโยธา</t>
  </si>
  <si>
    <t>๑.๒ การพัฒนาด้านแหล่งน้ำ</t>
  </si>
  <si>
    <t xml:space="preserve">     แผนงานเคหะและชุมชน</t>
  </si>
  <si>
    <t>รวม</t>
  </si>
  <si>
    <t xml:space="preserve">๒. ยุทธศาสตร์การพัฒนาด้านเศรษฐกิจ  </t>
  </si>
  <si>
    <t xml:space="preserve">    แผนงานการเกษตร</t>
  </si>
  <si>
    <t xml:space="preserve">๓.  ยุทธศาสตร์การแก้ไขปัญหาความยากจน   </t>
  </si>
  <si>
    <t xml:space="preserve">     แผนงานการศึกษา</t>
  </si>
  <si>
    <t xml:space="preserve">     แผนงานสร้างความเข้มแข็ง</t>
  </si>
  <si>
    <t>๔. ยุทธศาสตร์การพัฒนาคนและสังคมที่มีคุณภาพ</t>
  </si>
  <si>
    <t>๔.๑ ส่งเสริมการพัฒนาด้านคุณธรรม จริยธรรม และส่งเสริม</t>
  </si>
  <si>
    <t xml:space="preserve">     วัฒนธรรมประเพณีวัฒนธรรมฯ</t>
  </si>
  <si>
    <t xml:space="preserve">     แผนงานศาสนาวัฒนธรรมและนันทนาการ</t>
  </si>
  <si>
    <t>๔.๒ ส่งเสริมการพัฒนาด้านการศึกษา</t>
  </si>
  <si>
    <t xml:space="preserve">      แผนงานการศึกษา</t>
  </si>
  <si>
    <t xml:space="preserve">๔.๓ การพัฒนาส่งเสริมด้านสาธารณสุข </t>
  </si>
  <si>
    <t xml:space="preserve">     แผนงานสาธารณสุข</t>
  </si>
  <si>
    <t xml:space="preserve">     แผนงานงบกลาง</t>
  </si>
  <si>
    <t>๔.๔ การสงเคราะห์และส่งเสริมด้านสวัสดิการชุมชน</t>
  </si>
  <si>
    <t xml:space="preserve">      แผนงานสังคมสงเคราะห์</t>
  </si>
  <si>
    <t xml:space="preserve">      แผนงานศาสนาวัฒนธรรมและนันทนาการ</t>
  </si>
  <si>
    <t xml:space="preserve">      แผนงานงบกลาง</t>
  </si>
  <si>
    <t xml:space="preserve">๔.๕ การพัฒนาและส่งเสริมด้านกีฬาและนันทนาการ </t>
  </si>
  <si>
    <t>๔.๖ การส่งเสริมความปลอดภัยในชีวิตและทรัพย์สิน</t>
  </si>
  <si>
    <t xml:space="preserve">      แผนงานรักษาความสงบภายใน</t>
  </si>
  <si>
    <t xml:space="preserve">      แผนงานสร้างความเข้มแข็งของชุมชน</t>
  </si>
  <si>
    <t>๔.๘ ส่งเสริมการป้องกัน เฝ้าระวัง บำบัดรักษาผู้ติดยาเสพติด และ</t>
  </si>
  <si>
    <t xml:space="preserve">      รักษาชุมชนให้เข้มแข็ง</t>
  </si>
  <si>
    <t>๕.  ยุทธศาสตร์การพัฒนาด้านทรัพยากรธรรมชาติและสิ่งแวดล้อม</t>
  </si>
  <si>
    <t xml:space="preserve">      แผนงานการเกษตร</t>
  </si>
  <si>
    <t>๕.๒ กำจัดขยะมูลฝอยและสิ่งปฏิกูล</t>
  </si>
  <si>
    <t xml:space="preserve">      แผนงานเคหะและชุมชน</t>
  </si>
  <si>
    <t xml:space="preserve">๖.  ยุทธศาสตร์การพัฒนาด้านการบริหารจัดการที่ดี </t>
  </si>
  <si>
    <t>๖.๑ ส่งเสริมและพัฒนาศักยภาพของบุคลากร</t>
  </si>
  <si>
    <t xml:space="preserve">     แผนงานบริหารทั่วไป</t>
  </si>
  <si>
    <t>๖.๒ ส่งเสริมการมีส่วนร่วมของประชาชนและองค์กรทุกภาคส่วน</t>
  </si>
  <si>
    <r>
      <t xml:space="preserve">     </t>
    </r>
    <r>
      <rPr>
        <b/>
        <sz val="16"/>
        <rFont val="TH SarabunPSK"/>
        <family val="2"/>
      </rPr>
      <t>ในการพัฒนา</t>
    </r>
  </si>
  <si>
    <t xml:space="preserve">     แผนงานสร้างความเข้มแข็บของชุมชน</t>
  </si>
  <si>
    <t>๖.๓ พัฒนาระบบการบริหารจัดการภายในเทศบาลให้มีประสิทธิภาพ</t>
  </si>
  <si>
    <t xml:space="preserve">      ตามหลักธรรมาภิบาล</t>
  </si>
  <si>
    <t xml:space="preserve">      แผนงานบริหารทั่วไป</t>
  </si>
  <si>
    <t>รวมทั้งหมด</t>
  </si>
  <si>
    <t>บัญชีสรุปโครงการและงบประมาณประจำปี พ.ศ.๒๕๖๓</t>
  </si>
  <si>
    <t xml:space="preserve">                             แผนดำเนินงานประจำปี พ.ศ.๒๕๖๓</t>
  </si>
  <si>
    <t>๔.๗ การเสริมและพัฒนาบทบาทเด็ก เยาวชน คนชรา สตรีและผู้ด้อยโอกาส</t>
  </si>
  <si>
    <t>๕.๑ สร้างจิตสำนึกและความตระหนักในการอนุรักษ์ทรัพยากรธรรมชาติ และสิ่งแวดล้อม</t>
  </si>
  <si>
    <t>๑.๑ การบำรุงรักษาทางก่อสร้างและปรับปรุงบำรุงถนน สะพาน ทางเท้า</t>
  </si>
  <si>
    <t xml:space="preserve">     ทางระบายน้ำ</t>
  </si>
  <si>
    <t>-สมนาคุณวิทยากร ฯลฯ</t>
  </si>
  <si>
    <t>แผนดำเนินงานประจำปีงบประมาณ  พ.ศ.๒๕๖๔</t>
  </si>
  <si>
    <t>บ้านน้ำอ้อม หมู่ที่ ๑</t>
  </si>
  <si>
    <t>(รายละเอียดตามแบบ ทต.น้ำอ้อมกำหนด)</t>
  </si>
  <si>
    <t>สายทางซอยดอนหอ ๑</t>
  </si>
  <si>
    <t>(รายละเอียดตาม ทต.น้ำอ้อมกำหนด) </t>
  </si>
  <si>
    <t>สายทางซอยดอนหอ ๒</t>
  </si>
  <si>
    <t>พ.ศ.๒๕๖๔</t>
  </si>
  <si>
    <t xml:space="preserve">สายทางซอยโรงสี </t>
  </si>
  <si>
    <t>บ้านน้ำอ้อม หมู่ ๑</t>
  </si>
  <si>
    <t>เมตร (รายละเอียดตามแบบ ทต.น้ำอ้อมกำหนด)</t>
  </si>
  <si>
    <t>ไปทางหลวงหมายเลข</t>
  </si>
  <si>
    <t>สายทางถนนรอบบ้าน</t>
  </si>
  <si>
    <t xml:space="preserve">หมู่ที่ ๒ </t>
  </si>
  <si>
    <t>ก่อสร้างถนน คสล.หมู่ที่ ๒</t>
  </si>
  <si>
    <t>ผิวจราจรกว้าง ๒.๕๐ เมตร ยาว ๖๐.๐๐ เมตร</t>
  </si>
  <si>
    <t>หนา ๐.๑๕ เมตร หรือมีพื้นที่ไม่น้อยกว่า ๑๕๐</t>
  </si>
  <si>
    <t>ตารางเมตร ลูกรังปิดขอบข้างละ ๐.๒๐ เมตร</t>
  </si>
  <si>
    <t>ผิวจราจรกว้าง ๓.๐๐ เมตร ยาว ๑๐๗.๐๐ เมตร</t>
  </si>
  <si>
    <t>หนา ๐.๑๕ เมตร หรือมีพื้นที่ไม่น้อยกว่า ๓๒๑</t>
  </si>
  <si>
    <t>ตารางเมตร ลูกรังปิดขอบข้างละ ๐.๒๐เมตร</t>
  </si>
  <si>
    <t>ผิวจราจรกว้าง ๓.๐๐ เมตร ยาว ๓๑.๐๐ เมตร</t>
  </si>
  <si>
    <t>หนา ๐.๑๕ เมตร หรือมีพื้นที่ไม่น้อยกว่า ๙๓</t>
  </si>
  <si>
    <t>ผิวจราจรกว้าง ๔.๐๐ เมตร ยาว ๑๑๐ เมตร</t>
  </si>
  <si>
    <t>๒๐๓๙ บ้านตอกเกี้ย</t>
  </si>
  <si>
    <t>หนา ๐.๑๕ เมตร หรือมีพื้นที่ไม่น้อยกว่า ๔๔๐</t>
  </si>
  <si>
    <t>ข้างละ ๐.๒๐ เมตร</t>
  </si>
  <si>
    <t>คสล.สายทางจากบ้าน</t>
  </si>
  <si>
    <t>บ้านกุดจานหมู่ 4</t>
  </si>
  <si>
    <t>หนองซา หมู่ 6 ไป</t>
  </si>
  <si>
    <t>ก่อสร้าง ถนน คสล</t>
  </si>
  <si>
    <t>ทต.น้ำอ้อมกำหนด) </t>
  </si>
  <si>
    <t>ก่อสร้างรางระบายน้ำรูป</t>
  </si>
  <si>
    <t xml:space="preserve">รูปตัวยูพร้อมฝาปิด คสล. </t>
  </si>
  <si>
    <t>แบบ ทต.น้ำอ้อมกำหนด) </t>
  </si>
  <si>
    <t xml:space="preserve">ขนาดเส้นผ่าศูนย์กลาง ๐.๓๐ เมตร x ๐.๔๐ </t>
  </si>
  <si>
    <t>เมตร ยาว ๑๓๙ เมตร (รายละเอียดตาม</t>
  </si>
  <si>
    <t>ผิวจราจร กว้าง ๕ เมตร ยาว ๑๘๓ เมตร ยาว</t>
  </si>
  <si>
    <t>หนา ๐.๑๕ เมตร หรือมีพื้นที่ไม่น้อยกว่า ๙๑๕</t>
  </si>
  <si>
    <t>ตารางเมตร ไหล่ทางลูกรังข้างละ ๐.๕๐ เมตร</t>
  </si>
  <si>
    <t>(รายละเอียดตามแบบทต.น้ำอ้อมกำหนด)</t>
  </si>
  <si>
    <t>บ้านน้ำอ้อมเหนือ หมู่ ๗</t>
  </si>
  <si>
    <t>สมศรี  จันทะบาล</t>
  </si>
  <si>
    <t>สายทางหน้าบ้านนาย</t>
  </si>
  <si>
    <t>ก่อสร้างถนนดินเพื่อ</t>
  </si>
  <si>
    <t>การเกษตร หมู่ที่ ๗</t>
  </si>
  <si>
    <t>ผิวจราจรกว้าง ๓.๐๐ เมตร ยาว ๒๘๐ เมตร</t>
  </si>
  <si>
    <t xml:space="preserve">๘๔๐ ตารางเมตา (รายละเอียดตามแบบ </t>
  </si>
  <si>
    <t>สูงเฉลี่ย ๑.๐๐ เมตร หรือมีพื้นที่ไม่น้อยกว่า </t>
  </si>
  <si>
    <t>พร้อมบ่อพัก</t>
  </si>
  <si>
    <t>ก่อสร้างวางท่อระบาย</t>
  </si>
  <si>
    <t xml:space="preserve">นาทองน้อย ไปยัง </t>
  </si>
  <si>
    <t>สวนนางจำรัส  เหล่าเทพ)</t>
  </si>
  <si>
    <t xml:space="preserve">จากบ้านนายคำภู  </t>
  </si>
  <si>
    <t>หมู่ที่ ๗</t>
  </si>
  <si>
    <t>ก่อสร้างวางท่อระบายน้ำพร้อมบ่อพักขนาด</t>
  </si>
  <si>
    <t>(รายละเอียดตามแบบ ทต.น้ำอ้อมกำหนด) </t>
  </si>
  <si>
    <t>เส้นผ่าศูนย์กลาง ๐.๔๐ เมตร ยาว ๗๗.๐๐ </t>
  </si>
  <si>
    <t xml:space="preserve">เมตรพร้อมบ่อพักจำนวน 8 บ่อ </t>
  </si>
  <si>
    <t>ก่อสร้างเสาธงศูนย์พัฒนาเด็กเล็ก</t>
  </si>
  <si>
    <t>ก่อสร้างเสาธงศูนย์พัฒนา</t>
  </si>
  <si>
    <t>เด็กเล็ก</t>
  </si>
  <si>
    <t>(รายละเอียดตามแบบที่ ทต.น้ำอ้อม กำหนด)</t>
  </si>
  <si>
    <t>สำนักงานเทศบาลตำบลน้ำอ้อม</t>
  </si>
  <si>
    <t>ก่อสร้างป้ายประชาสัมพันธ์</t>
  </si>
  <si>
    <t>สำนักงานเทศบาลตำบล</t>
  </si>
  <si>
    <t>ทต.น้ำอ้อม กำหนด)</t>
  </si>
  <si>
    <t>ก่อสร้างป้ายประชาสัมพันธ์สำนักงานเทศบาล</t>
  </si>
  <si>
    <t>ตำบลน้ำอ้อม(รายละเอียดตามแบบที่ </t>
  </si>
  <si>
    <t>ผิวจราจรกว้าง ๕.๐๐ เมตร ยาว ๔๘.๐๐ เมตร</t>
  </si>
  <si>
    <t>หนา ๐.๑๕ เมตร หรือมีพื้นที่ไม่น้อยกว่า ๒๔๐</t>
  </si>
  <si>
    <t>ทต.น้ำอ้อมกำหนด)</t>
  </si>
  <si>
    <t>หมู่ ๖</t>
  </si>
  <si>
    <t>ก่อสร้างถนน คสล.หมู่ที่ ๖</t>
  </si>
  <si>
    <t>ผิวจราจรกว้าง ๔.๐๐ เมตร ยาว ๙๗.๐๐ เมตร</t>
  </si>
  <si>
    <t>หนา ๐.๑๕ เมตร หรือมีพื้นที่ไม่น้อยกว่า ๓๘๘</t>
  </si>
  <si>
    <t>ปรับปรุงหลังคาอาคาร</t>
  </si>
  <si>
    <t>น้ำอ้อมตามแบบที่ ทต.น้ำอ้อม กำหนด</t>
  </si>
  <si>
    <t>ปรับปรุงหลังคาอาคารสำนักงานเทศบาลตำบล</t>
  </si>
  <si>
    <t>ปรับปรุงถนน คสล.หมู่ที่ ๔</t>
  </si>
  <si>
    <t>บ้านกุดจาน หมู่ที่ ๔</t>
  </si>
  <si>
    <t>ไปด้านทิศตะวันออก</t>
  </si>
  <si>
    <t>สายทางจากศาลาหมู่ ๔</t>
  </si>
  <si>
    <t>ขยายผิวจราจร กว้างข้างละ ๐.๕๐ เมตร ยาว</t>
  </si>
  <si>
    <t>๑๓๙ เมตรหนา ๐.๑๕ เมตร หรือมีพื้นที่</t>
  </si>
  <si>
    <t>ไม่น้อยกว่า ๑๓๙ ตารางเมตร(ตามแบบที่ </t>
  </si>
  <si>
    <t xml:space="preserve">ปรับปรุงรางระบายน้ำ </t>
  </si>
  <si>
    <t>บ้านส่างทิพย์ หมู่ที่ ๘</t>
  </si>
  <si>
    <t xml:space="preserve"> บ้านส่างทิพย์ หมู่ ๘</t>
  </si>
  <si>
    <t>ปรับปรุงรางระบายน้ำ คสล.กว้าง ๑.๐๐ เมตร</t>
  </si>
  <si>
    <t>หนา ๐.๑๕ เมตร ยาว ๑๓๘ เมตร</t>
  </si>
  <si>
    <t>ปรับปรุงป้ายชื่อศูนย์พัฒนาเด็กเล็ก</t>
  </si>
  <si>
    <t>ปรับปรุงป้ายชื่อศูนย์พัฒนา</t>
  </si>
  <si>
    <t>ตารางเมตร ตารางเมตรลูกรังปิดไหล่ทาง</t>
  </si>
  <si>
    <t>บ้านน้ำอ้อมเหนือหมู่ ๗</t>
  </si>
  <si>
    <t>เมตร พร้อมป้ายโครงการ (รายละเอียดตาม</t>
  </si>
  <si>
    <t>แบบที่ ทต.น้ำอ้อมกำหนด)</t>
  </si>
  <si>
    <t>ตารางเมตร ลูกรังปิดไหล่ทางข้างละ ๐.๕๐</t>
  </si>
  <si>
    <t xml:space="preserve">ตารางเมตร ลูกรังปิดไหล่ทางข้างละ ๐.๓๐ </t>
  </si>
  <si>
    <t>เมตร พร้อมป้ายโครงการ(รายละเอียดตามแบบ ทต.น้ำอ้อมกำหนด)</t>
  </si>
  <si>
    <t>ปรับปรุงป้ายชื่อสำนักงาน</t>
  </si>
  <si>
    <t>กำหนด)</t>
  </si>
  <si>
    <t>ปรับปรุงป้ายชื่อสำนักงานเทศบาลตำบล</t>
  </si>
  <si>
    <t>น้ำอ้อม(รายละเอียดตามแบบที่ ทต.น้ำอ้อม</t>
  </si>
  <si>
    <t>สายทางซอยโพธิ์ทอง</t>
  </si>
  <si>
    <t>ปรับปรุงถนน คสล.</t>
  </si>
  <si>
    <t>ผิวจราจรกว้าง ๓.๐๐ เมตร ยาว ๕.๐๐ เมตร</t>
  </si>
  <si>
    <t>หนา ๐.๑๕ เมตร หรือมีพื้นที่ไม่น้อยกว่า ๑๕๐</t>
  </si>
  <si>
    <t>ส่งเสริมทักษะอาชีพนักเรียน</t>
  </si>
  <si>
    <t>ตามหลักปรัชญาเศรษฐกิจ</t>
  </si>
  <si>
    <t>ส่งเสริมและพัฒนาอาชีพ</t>
  </si>
  <si>
    <t>จัดงานวันสงกรานต์รดน้ำ</t>
  </si>
  <si>
    <t>จัดกิจกรรมตามประเพณีเข้าพรรษาประกอบด้วย</t>
  </si>
  <si>
    <t>๒. ค่าหนังสือเรียน,ค่าอุปกรณ์การเรียน,</t>
  </si>
  <si>
    <t xml:space="preserve">    ค่าเครื่องแบบนักเรียน,ค่ากิจกรรมพัฒนา</t>
  </si>
  <si>
    <t xml:space="preserve">    ผู้เรียน</t>
  </si>
  <si>
    <t>๓. ค่าอาหารกลางวันศูนย์พัฒนาเด็กเล็ก</t>
  </si>
  <si>
    <t>๒. ร.ร.บ้านหนองซา จำนวน ๑๐๑ คน</t>
  </si>
  <si>
    <t>จัดซื้อวัสดุเครื่องแต่งกาย</t>
  </si>
  <si>
    <t>และการประกวดชมรม</t>
  </si>
  <si>
    <t>TO BE NUMBER ONE</t>
  </si>
  <si>
    <t>อ.กระนวน จ.ขอนแก่น</t>
  </si>
  <si>
    <t>อุดหนุนงบประมาณให้แก่ที่ว่าการ อ.กระนวน</t>
  </si>
  <si>
    <t xml:space="preserve">สำหรับดำเนินกิจกรรมตามโครงการฯ </t>
  </si>
  <si>
    <t>ที่ว่าการ อ.กระนวน</t>
  </si>
  <si>
    <t>ผู้ด้อยโอกาส</t>
  </si>
  <si>
    <t>ตำบลน้ำอ้อม จำนวน...................คน</t>
  </si>
  <si>
    <t>จำนวน.................................คน</t>
  </si>
  <si>
    <t>จำนวน..................คน</t>
  </si>
  <si>
    <t>ตำบลน้ำอ้อม ครั้งที่ ๖</t>
  </si>
  <si>
    <t>จัดงานประเพณีเข้าพรรษา</t>
  </si>
  <si>
    <t>"อปพร"ประจำปี</t>
  </si>
  <si>
    <t>จัดกิจกรรมพิธีชุมนุม</t>
  </si>
  <si>
    <t>สวนสนามเนื่องในวัน</t>
  </si>
  <si>
    <t>จัดซื้อจัดจ้างวัสดุอุปกรณ์ในโครงการ,</t>
  </si>
  <si>
    <t>ผู้ร่วมโครงการเป็นต้น</t>
  </si>
  <si>
    <t>ค่าตอบแทนวิทยากร,อาหารว่างและเครื่องดื่ม</t>
  </si>
  <si>
    <t>อุดหนุนงบประมาณให้กับที่ทำการปกครอง</t>
  </si>
  <si>
    <t>พิธีชุมนุมสวนสนามเนื่องในวัน "อปพร"</t>
  </si>
  <si>
    <t>ทางถนนในช่วงเทศกาล ได้แก่</t>
  </si>
  <si>
    <t>จัดกิจกรรมการป้องกันและลดอุบัติเหตุทาง</t>
  </si>
  <si>
    <t>ประจำท้องถิ่น</t>
  </si>
  <si>
    <t>ฝึกอบรมทบทวนชุด</t>
  </si>
  <si>
    <t>ปฏิบัติการจิตอาสาภัยพิบัติ</t>
  </si>
  <si>
    <t>๑) จัดซื้อจัดจ้างวัสดุอุปกรณ์ในโครงการ,</t>
  </si>
  <si>
    <t>จัดกิจกรรมการฝึกอบรมทบทวนชุดปฏิบัติการ</t>
  </si>
  <si>
    <t>จิตอาสาภัยพิบัติประจำท้องถิ่น ดังนี้</t>
  </si>
  <si>
    <t>๒) ฝึกอบรมให้ความรู้และกิจกรรมภาคปฏิบัติ</t>
  </si>
  <si>
    <t xml:space="preserve">    เครื่องดื่ม,ค่าใช้จ่ายอื่นที่จำเป็นในโครงการ
โครงการ
</t>
  </si>
  <si>
    <t>กฎหมายท้องถิ่นและ</t>
  </si>
  <si>
    <t>กฎหมายอื่น</t>
  </si>
  <si>
    <t xml:space="preserve">  การสมนาคุณวิทยากร วัสดุอุปกรณ์ที่จำเป็น </t>
  </si>
  <si>
    <t xml:space="preserve">๒) กิจกรรมการฝึกอบรมให้ความรู้ </t>
  </si>
  <si>
    <t>การบริหารงาน</t>
  </si>
  <si>
    <t>ฝึกอบรมเพิ่มประสิทธิภาพ</t>
  </si>
  <si>
    <t>เนื่องในวันต่อต้านยาเสพติดโลก</t>
  </si>
  <si>
    <t>(๑) กิจกรรมเดินรณรงค์ต่อต้านยาเสพติด</t>
  </si>
  <si>
    <t>สร้างจิตสำนึกความเป็นไทย</t>
  </si>
  <si>
    <t>จัดทำแผนพัฒนาท้องถิ่น</t>
  </si>
  <si>
    <t>เพื่อดำเนิการจัดทำแผนพัฒนาท้องถิ่น เช่น</t>
  </si>
  <si>
    <t xml:space="preserve">เปลี่ยนแปลงแผน การทบทวนแผนพัฒนา </t>
  </si>
  <si>
    <t xml:space="preserve">แผนดำเนินงานประจำปี การเพิ่มเติม แก้ไข </t>
  </si>
  <si>
    <t>การติดตามและประเมินผลแผนพัฒนาประจำปี</t>
  </si>
  <si>
    <t xml:space="preserve">โดยการประชุมคณะกรรมการที่เกี่ยวข้อง </t>
  </si>
  <si>
    <t xml:space="preserve">ประชุมประชาคมระดับหมู่บ้านและระดับ </t>
  </si>
  <si>
    <t>ยาเสพติดจังหวัดขอนแก่น</t>
  </si>
  <si>
    <t>ประจำปี ๒๕๖๔</t>
  </si>
  <si>
    <t>แข่งขันกีฬาต้านยาเสพติด</t>
  </si>
  <si>
    <t>พัฒนาเด็กและเยาวชน</t>
  </si>
  <si>
    <t>จัดกิจกรรมและเข้าร่วมการแข่งขันกีฬา</t>
  </si>
  <si>
    <t>ต้านยาเสพติดประจำปีทั้งในเขตพื้นที่และนอก</t>
  </si>
  <si>
    <t>พื้นที่ตำบลน้ำอ้อม</t>
  </si>
  <si>
    <t>ยุทธศาสตร์การพัฒนาด้านเศรษฐกิจ แนวทางที่ ๒. ๒ การส่งเสริมและพัฒนาเศรษฐกิจการท่องเที่ยว</t>
  </si>
  <si>
    <t xml:space="preserve">      แผนงานการสร้างความเข้มแข็งของชุมชน</t>
  </si>
  <si>
    <t>อุดหนุนเหล่ากาชาดจังหวัด</t>
  </si>
  <si>
    <t>อุดหนุนเหล่ากาชาดจังหวัดขอนแก่นในการ</t>
  </si>
  <si>
    <t>ดำเนินงานตามภารกิจของเหล่ากาชาด</t>
  </si>
  <si>
    <t>จังหวัดขอแก่น</t>
  </si>
  <si>
    <t>เหล่ากาชาดจังหวัด</t>
  </si>
  <si>
    <t>อุดหนุนกิ่งกาชาดอำเภอ</t>
  </si>
  <si>
    <t>กระนวน</t>
  </si>
  <si>
    <t>อุดหนุนกิ่งกาชาดอำเภอกระนวนในการ</t>
  </si>
  <si>
    <t>ดำเนินงานตามภารกิจของกิ่งกาชาดอำเภอ</t>
  </si>
  <si>
    <t>กิ่งกาชาดอำเภอ</t>
  </si>
  <si>
    <t>ยาเสพติดและจัดระเบียบชุมชนแบบบูรณาการ</t>
  </si>
  <si>
    <t>พัฒนาศักยภาพแกนนำเยาวชนต่อต้าน</t>
  </si>
  <si>
    <t>จัดซื้อวัสดุเครื่องแบบตามมาตรฐานการแพทย์</t>
  </si>
  <si>
    <t>ฉุกเฉิน เช่น เสื้อ กางเกง รองเท้า เข็มขัด</t>
  </si>
  <si>
    <t>เครื่องหมาย และอื่นๆ</t>
  </si>
  <si>
    <t xml:space="preserve">ตารางเมตร  ไหล่ทางกว้างข้างละ ๐.๕๐ </t>
  </si>
  <si>
    <t>หมู่ ๖ ไปบ้านกุดจานหมู่ ๔</t>
  </si>
  <si>
    <t>บ้านกุดจาน หมู่ ๔</t>
  </si>
  <si>
    <t>ผิวจราจรกว้าง ๒.๕๐ เมตร ยาว ๓๑ เมตร</t>
  </si>
  <si>
    <t>๗๗.๕๐ ตารางเมตร ไหล่ทางตามสภาพพื้นที่ </t>
  </si>
  <si>
    <t>หนา ๐.๕๐ เมตร หรือมีพื้นที่ไม่น้อยกว่า </t>
  </si>
  <si>
    <t>รอบหนองน้ำสาธารณะ</t>
  </si>
  <si>
    <t>หนองซาฝั่งทิศตะวันตก</t>
  </si>
  <si>
    <t>หนองซาฝั่งทิศตะวันออก</t>
  </si>
  <si>
    <t>หมู่ที่ ๖</t>
  </si>
  <si>
    <t>ไมมีโครงการด้านนี้</t>
  </si>
  <si>
    <t>แผนดำเนินงานประจำปี พ.ศ.๒๕๖๔</t>
  </si>
  <si>
    <t>ติดผนัง</t>
  </si>
  <si>
    <t>เครื่องปรับอากาศแบบ</t>
  </si>
  <si>
    <t>จัดซื้อเครื่องปรับอากาศแบบติดผนัง(แบบฟอกอากาศ) </t>
  </si>
  <si>
    <t>Collecting Cell </t>
  </si>
  <si>
    <t>(๑) ทำงานด้วยระบบ Electrostatic ประกอบด้วย</t>
  </si>
  <si>
    <t>จำนวน ๒ เครื่อง รายละเอียด ดังนี้</t>
  </si>
  <si>
    <t>สถาบันที่ได้มาตรฐานในประเทศ หรือมาตรฐาสากล</t>
  </si>
  <si>
    <t>สำนักงบประมาณ</t>
  </si>
  <si>
    <t>จัดซื้อโต๊ะสำนักงาน</t>
  </si>
  <si>
    <t>จัดซื้อโต๊ะสำนักงานพร้อมกระจก จำนวน ๑ ตั้ง ดังนี้</t>
  </si>
  <si>
    <t>สำนักงานประมาณ)</t>
  </si>
  <si>
    <t>จัดหาโดยสืบราคาจากท้องตลาด เนื่องจากไม่มีตามบัญชี</t>
  </si>
  <si>
    <t>จัดซื้อเก้าอี้สำนักงาน</t>
  </si>
  <si>
    <t> สำนักงานประมาณ</t>
  </si>
  <si>
    <t>จัดซื้อพัดลมติดผนัง</t>
  </si>
  <si>
    <t>โดยมีรายละเอียดดังนี้</t>
  </si>
  <si>
    <t>สำนักงานประมาณ)  </t>
  </si>
  <si>
    <t>ครุภัณฑ์ไฟฟ้าและวิทยุ</t>
  </si>
  <si>
    <t>จัดซื้อเครื่องเสียงเอนกประสงค์ลำโพงพร้อมแอมป์แบบ</t>
  </si>
  <si>
    <t> สำนักงานประมาณ)  </t>
  </si>
  <si>
    <t> Fiber Glass ทนต่อการฉีกขาดและสามารถทำความสะอาดได้</t>
  </si>
  <si>
    <t>เป็นจอรับภาพและขาตั้งและจอภาพม้วนเก็บในกล่องจอ</t>
  </si>
  <si>
    <t>ทำด้วยโลหะเหมาะสำหรับใช้งานหนัก</t>
  </si>
  <si>
    <t>จัดซื้อจอโปรเจคเตอร์พร้อมขาตั้ง ดังนี้</t>
  </si>
  <si>
    <t> สามารถกางออกหรือหดเก็บได้มีเสาขาตั้งจอทำด้วย</t>
  </si>
  <si>
    <t>ให้ความสูงของเสาอยู่คงที่ตามความต้องการ</t>
  </si>
  <si>
    <t>เหล็กแข็งสามารถดึงขึ้นหรือลงไดโดยมีตัวล็อคเพื่อบังคับให้</t>
  </si>
  <si>
    <t>สำนักงานประมาณ) </t>
  </si>
  <si>
    <t>ครุภัณฑ์งานบ้านงานครัว</t>
  </si>
  <si>
    <t>หน่วยประมวลผลกลาง (CPU) มีหน่วยความจำแบบ</t>
  </si>
  <si>
    <t>Cache Memory รวมในระดับ (Level) เดียวกันขนาด</t>
  </si>
  <si>
    <t>GB มีหน่วยจัดเก็บช้อมูลชนิด SATA หรือดีกว่า ขนาด</t>
  </si>
  <si>
    <t>ดีกว่า แบบติดตั้งภายใน(Internal) หรือภายนอก (External) </t>
  </si>
  <si>
    <t xml:space="preserve">    Bluetooth </t>
  </si>
  <si>
    <t xml:space="preserve">ฉีดหมึก </t>
  </si>
  <si>
    <t>เครื่องปริ๊นซ์เตอร์แบบ</t>
  </si>
  <si>
    <t>จัดซื้อเครื่องปริ๊นซ์เตอร์แบบฉีดหมึก  (Inkjet Printer)</t>
  </si>
  <si>
    <t>เกณฑ์ราคากลางและคุณลักษณะพื้นฐานครุภัณฑ์</t>
  </si>
  <si>
    <t>เลเซอร์หรือ LED สี</t>
  </si>
  <si>
    <t xml:space="preserve">Multifunction </t>
  </si>
  <si>
    <t>(๑.๑) แผ่นกรองอนุภาคฝุ่นละอองระบบ Electronic </t>
  </si>
  <si>
    <t>(๑.๒) สามารถถอดล้างทำความสะอาดได้</t>
  </si>
  <si>
    <t>(๑.๓) เป็นผลิตภัณฑ์ที่ผ่านการตรวจสอบคุณภาพรับรอง</t>
  </si>
  <si>
    <t>ประสิทธิภาพการฟอกอากาศได้ไม่น้อยกว่า ๙๐%จาก</t>
  </si>
  <si>
    <t>(๑.๔) แบบฝังใต้ฝ้าเพดาน : อัตราการหมุนเวียนของอากาศ</t>
  </si>
  <si>
    <t>ไม่ต่ำกวา ๕๐๐ ซีเอฟเอ็ม และ ๑,๐๐๐ ซีเอฟเอ็ม</t>
  </si>
  <si>
    <t>(๑.๕) ราคาไม่รวมค่าติดตั้ง</t>
  </si>
  <si>
    <t>รายละเอียดตามบัญชีราคามาตรฐานครุภัณฑ์ ฉบับเดือน</t>
  </si>
  <si>
    <t>เครื่องเสียงเอนกประสงค์</t>
  </si>
  <si>
    <t>กลางแจ้ง</t>
  </si>
  <si>
    <t>เครื่องเสียงลำโพง</t>
  </si>
  <si>
    <t>จัดซื้อเครื่องเสียงลำโพงกลางแจ้ง จำนวน ๑ เครื่อง ดังนี้</t>
  </si>
  <si>
    <t>โปรเจคเตอร์พร้อมขาตั้ง</t>
  </si>
  <si>
    <t>ล้อจักรยาน</t>
  </si>
  <si>
    <t>จัดซื้อเครื่องตัดหญ้าแบบล้อจักรยาน จำนวน ๑ เครื่องดังนี้</t>
  </si>
  <si>
    <t>เครื่องตัดหญ้าแบบ</t>
  </si>
  <si>
    <t xml:space="preserve">   แนวทางการพัฒนาที่ ๑.๑ การบำรุงรักษาทางก่อสร้างและปรับปรุงบำรุงถนน สะพาน ทางเท้า ทางระบายน้ำ</t>
  </si>
  <si>
    <t xml:space="preserve">        แผนงานอุตสาหกรรมและการ</t>
  </si>
  <si>
    <t>กิจกรรมบุญเดือนหก ๘ หมู่บ้าน</t>
  </si>
  <si>
    <t>อุดหนุนคณะกรรมการหมู่บ้านในการจัด</t>
  </si>
  <si>
    <t>และเครื่องดื่มสำหรับนางรำ,ค่าพาหนะ เป็นต้น</t>
  </si>
  <si>
    <t>เกณฑ์ราคากลางและคุณลักษณะพื้นฐานการจัดหาอุปกรณ์</t>
  </si>
  <si>
    <t>และระบบคอมพิวเตอร์ ฉบับเดือนพฤษภาคม ๒๕๖๓</t>
  </si>
  <si>
    <t>ประกาศ ณ วันที่ ๑๒ พฤษภาคม ๒๕๖๓</t>
  </si>
  <si>
    <t> (๒) จอชนิดขาตั้งเนื้อจอภาพชนิด Matte White</t>
  </si>
  <si>
    <t> (๓) เนื้อจอสีขาวด้านหลังเคลือบดำทำจากวัสดุ</t>
  </si>
  <si>
    <t xml:space="preserve">    ไม่น้อยกว่า ๓ ช่อง</t>
  </si>
  <si>
    <t>(๔) ขาตั้งจอรับภาพเป็นแบบสามขาทำด้วยโลหะแข็ง</t>
  </si>
  <si>
    <t>ไม่น้อยกว่า ๔ MB มีหน่วยความจำหลักชนิด DDR๔ หรือ</t>
  </si>
  <si>
    <t>๓มีหน่วยความจำหลักชนิด DDR๔ ดีกว่ามีขนาดไม่น้อยกว่า ๔</t>
  </si>
  <si>
    <t>  ๒) เครื่องยนต์ขนาดไม่น้อยกว่า ๕ แรงม้า</t>
  </si>
  <si>
    <t>๒) ความลึก  ๖๕ ซ.ม.</t>
  </si>
  <si>
    <t>จัดซื้อพัดลมติดผนัง จำนวน ๖ ตัว </t>
  </si>
  <si>
    <t>  ๓) ขนาดเส้นผ่าศูนย์กลางของล้อประมาณ  ๒๖  นิ้ว</t>
  </si>
  <si>
    <t>  ๔) รัศมีตัดหญ้าได้กว้างไม่น้อยกว่า  ๒๐  นิ้ว</t>
  </si>
  <si>
    <t>(๑) ขนาดความกว้าง  ๘๐ ซ.ม.</t>
  </si>
  <si>
    <t>(๒) ความยาว ๑๕๐ ซ.ม.</t>
  </si>
  <si>
    <t>ราคามาตรฐานครุภัณฑ์ (กองมาตรฐานงบประมาณ  ๑ </t>
  </si>
  <si>
    <t>จัดซื้อเก้าอี้สำนักงาน จำนวน ๑ ตัว โดยมีรายละเอียด ดังนี้</t>
  </si>
  <si>
    <t>(๑) ขนาดความกว้าง  ๖๐ ซ.ม.</t>
  </si>
  <si>
    <t>(๓) สูง  ๑๐๗ ซ.ม.</t>
  </si>
  <si>
    <t>(๑) ขนาด ๑๖ นิ้ว</t>
  </si>
  <si>
    <t>ราคามาตรฐานครุภัณฑ์ (กองมาตรฐานงบประมาณ  ๑  </t>
  </si>
  <si>
    <t>ล้อลาก จำนวน ๑ เครื่อง ดังนี้</t>
  </si>
  <si>
    <t> ๓ ลำโพงบลูทูธ ๑ คู่</t>
  </si>
  <si>
    <t> ๓ ขนาดลำโพง ๑๕ นิ้ว</t>
  </si>
  <si>
    <t> ๓ กำลังขับ ๑๕,๐๐๐ w x ๒</t>
  </si>
  <si>
    <t> (๑) จอภาพมีขนาด ๖๓ x ๘๓ นิ้ว(๑๐๐ "Diag)</t>
  </si>
  <si>
    <t> (๑๖๐ cm) ๓:๔</t>
  </si>
  <si>
    <t>  ๑) เป็นเครื่องตัดหญ้าแบบเข็น</t>
  </si>
  <si>
    <t>  ๕) ความจุถังน้ำมันเครื่องยนต์ไม่น้อยกว่า  ๑.๕๐ ลิตร</t>
  </si>
  <si>
    <t>ธันวาคม ๒๕๖๒  กองมาตรฐานงบประมาณ ๑</t>
  </si>
  <si>
    <t>ความจุไม่น้อยกว่า ๑ TB หรือมีขนาดไม่น้อยกว่า ๔ GB Drive</t>
  </si>
  <si>
    <t>ขนาดความจุไม่น้อยกว่า ๒๕๐ GB จำนวน ๑หน่วยมี DVD๓RW </t>
  </si>
  <si>
    <t>จำนวน ๑ หน่วยมีช่องเชื่อมต่อระบบเครือข่าย (Network</t>
  </si>
  <si>
    <t>Interface)  แบบ ๑๐/๑๐๐/๑๐๐๐ Base๓T หรือดีกว่า จำนวน</t>
  </si>
  <si>
    <t>ไม่น้อยกว่า ๑ ช่อง</t>
  </si>
  <si>
    <t>ความละเอียดแบบ FHD (๑๙๒๐ x ๑๐๘๐)</t>
  </si>
  <si>
    <t>คอมพิวเตอร์ ประกาศ ณ วันที่ ๑๒ พฤษภาคม ๒๕๖๓</t>
  </si>
  <si>
    <t>สำหรับกระดาษขนาด A๓จำนวน ๑ เครื่องดังนี้</t>
  </si>
  <si>
    <t>๑,๒๐๐ x ๑,๒๐๐ dpi ฯลฯ</t>
  </si>
  <si>
    <t>ธันวาคม ๒๕๖๒ กองมาตรฐานงบประมาณ ๑ สำนักงบประมาณ</t>
  </si>
  <si>
    <t>๑ แอมป์ขนาดกำลังวัตต์ ๕๐๐ W@๔ โอมห์</t>
  </si>
  <si>
    <t>๒ ไมล์ลอยแบบไร้สาย ๑ คู่</t>
  </si>
  <si>
    <t>๓ มีบูทูธ</t>
  </si>
  <si>
    <t>๔ มีล้อลากพร้อมจับสะดวกในการเคลื่อนย้าย</t>
  </si>
  <si>
    <t>-มีช่องเชื่อมต่อ (Interface) แบบ USB ๒.๐ หรือดีกว่า</t>
  </si>
  <si>
    <t>-มีแป้นพิมพ์และเมาส์</t>
  </si>
  <si>
    <t>-มีจอแสดงภาพในตัว และมีขนาดไม่น้อยกว่า ๒๑ นิ้ว</t>
  </si>
  <si>
    <t>-สามารถใช้งาน Wi๓Fi (IEEE ๘๐๒.๑๑b, g, n, ac) และ</t>
  </si>
  <si>
    <t>-เกณฑ์ราคากลางและคุณลักษณะพื้นฐานครุภัณฑ์คอมพิวเตอร์</t>
  </si>
  <si>
    <t>ใช้เทคโนโลยีแบบพ่นหมึก (Inkjet) มีความละเอียดในการ</t>
  </si>
  <si>
    <t>พิมพ์ไม่น้อยกว่า ๑,๒๐๐x๑,๒๐๐ dpi มีความเร็วในการพิมพ์</t>
  </si>
  <si>
    <t>ร่างขาวดำสำหรับกระดาษขนาด A ๔ ไม่น้อยกว่า ๓๒ หน้า</t>
  </si>
  <si>
    <t>หน้าต่อนาที (ppm) หรือ๑๔.๕ ภาพต่อนาที (ipm)</t>
  </si>
  <si>
    <t>จัดซื้อเครื่องพิมพ์ Multifunction เลเซอร์หรือ LED สี</t>
  </si>
  <si>
    <t>จำนวน ๑ เครื่อง เป็นอุปกรณ์ที่มีความสามารถเป็น</t>
  </si>
  <si>
    <t xml:space="preserve">Printer, Copier และ Scanner ภายในเครื่องเดียวกัน </t>
  </si>
  <si>
    <t>-สามารถสแกนเอกสาร ขนาด A๔ (ขาวดำ และ สี)ได้</t>
  </si>
  <si>
    <t>-มีความละเอียดในการสแกนสูงสุด ไม่น้อยกว่า </t>
  </si>
  <si>
    <t>-มีความละเอียดในการพิมพ์ไม่น้อยกว่า ๖๐๐x๖๐๐ dpi</t>
  </si>
  <si>
    <t>-มีความเร็วในการพิมพ์ขาวดำ สำหรับกระดาษ A๔ ไม่น้อยกว่า</t>
  </si>
  <si>
    <t>๑๘ หน้าต่อนาที (ppm)</t>
  </si>
  <si>
    <t>-มีหน่วยความจำ (Memory) ขนาดไม่น้อยกว่า ๒๕๖ MB</t>
  </si>
  <si>
    <t>ภภภภภ</t>
  </si>
  <si>
    <t>คอมพิวเตอร์ All in one</t>
  </si>
  <si>
    <t>ไม่น้อยกว่า 2.2 GHz จำนวน 1 หน่วย</t>
  </si>
  <si>
    <t>จัดซื้อเครื่องคอมพิวเตอร์ All in one สำหรับสำนักงาน</t>
  </si>
  <si>
    <t>จำนวน 1 เครื่อง ดังนี้</t>
  </si>
  <si>
    <t>หน่วยประมวลผลกลาง (CPU) ไม่น้อยกว่า 2 แกนหลัก</t>
  </si>
  <si>
    <t> (2 core) โดย มีความเร็วสัญญาณนาฬิกาพื้นฐาน</t>
  </si>
  <si>
    <t>ไม่น้อยกว่า 4 MB</t>
  </si>
  <si>
    <t>มีหน่วยความจำหลัก (RAM) ชนิด DDR4 หรือดีกว่า</t>
  </si>
  <si>
    <t>มีขนาดไม่น้อยกว่า 4 GB </t>
  </si>
  <si>
    <t>เกณฑ์ราคากลางและคุณลักษณะพื้นฐานครุภัณฑ์คอมพิวเตอร์</t>
  </si>
  <si>
    <t>ประกาศ ณ วันที่ 12 พฤษภาคม 2563</t>
  </si>
  <si>
    <t>หรือภายนอก (External) จำนวน 1 หน่วย</t>
  </si>
  <si>
    <t>ฯลฯ</t>
  </si>
  <si>
    <t>คอมพิวเตอร์ All in one</t>
  </si>
  <si>
    <t>  - หน่วยประมวลผลกลาง (CPU) มีหน่วยความจำแบบ</t>
  </si>
  <si>
    <t>  - มีหน่วยความจำหลัก (RAM) ชนิด DDR4 หรือดีกว่า</t>
  </si>
  <si>
    <t> สำหรับงานสำนักงาน จำนวน 1 เครื่อง ดังนี้</t>
  </si>
  <si>
    <t>คอมพิวเตอร์ ประกาศ ณ วันที่ 12 พฤษภาคม 2563</t>
  </si>
  <si>
    <t>  - มีหน่วยประมวลผลกลาง (CPU) ไม่น้อยกว่า 2 แกนหลัก </t>
  </si>
  <si>
    <t>มีขนาดไม่น้อยกว่า 4 GB  ฯลฯ</t>
  </si>
  <si>
    <t>All in one</t>
  </si>
  <si>
    <t xml:space="preserve">คอมพิวเตอร์ </t>
  </si>
  <si>
    <r>
      <t xml:space="preserve">     </t>
    </r>
    <r>
      <rPr>
        <b/>
        <sz val="16"/>
        <color theme="1"/>
        <rFont val="TH SarabunPSK"/>
        <family val="2"/>
      </rPr>
      <t>๑.๑ แผนงานสาธารณสุข</t>
    </r>
  </si>
  <si>
    <t xml:space="preserve">(1) ทำจากเหล็กแผ่นพับขึ้นรูปพ่นสี </t>
  </si>
  <si>
    <t>-ขนาด 120x65x75ซ.ม.</t>
  </si>
  <si>
    <t>(2) มีกระจกปูหน้าโต๊ะ</t>
  </si>
  <si>
    <t>(3) มี 4 ลิ้นชัก</t>
  </si>
  <si>
    <t>-ลิ้นชักกลาง 1 ลิ้นชัก</t>
  </si>
  <si>
    <t>-ลิ้นชักข้างมี 3 ชั้น</t>
  </si>
  <si>
    <t>-มีชั้นวางเท้า</t>
  </si>
  <si>
    <t>มาตรฐานครุภัณฑ์(กองมาตรฐานงบประมาณ 1 สำนักงบประมาณ)</t>
  </si>
  <si>
    <t>จัดหาโดยสืบราคาจาท้องตลาดเนื่องจากไม่มีตามบัญชีราคา</t>
  </si>
  <si>
    <t>๑.ประเภทครุภัณฑ์สำนักงาน</t>
  </si>
  <si>
    <t>จัดซื้อโต๊ะสำนักงาน จำนวน 1 ตัว ดังนี้</t>
  </si>
  <si>
    <t>๑.ประเภทครุภัณฑ์งานบ้านงานครัว</t>
  </si>
  <si>
    <t>เครื่องคอมพิวเตอร์ </t>
  </si>
  <si>
    <t>จัดกิจกรรมการฝึกอบรมและส่งเสริมอาชีพให้แก่</t>
  </si>
  <si>
    <t>กลุ่มอาชีพต่างๆ และประชาชนทั่วไป ดังนี้</t>
  </si>
  <si>
    <t xml:space="preserve"> ประกอบอาหารว่างและเครื่องดื่ม,วัสดุอุปกรณ์</t>
  </si>
  <si>
    <t xml:space="preserve"> ตามโครงการ,ค่าตอบแทนวิทยากร ฯลฯ</t>
  </si>
  <si>
    <t>แผนงานการศาสนาวัฒนธรรมและนันทนาการ</t>
  </si>
  <si>
    <t>สาธารณสุข</t>
  </si>
  <si>
    <t>พระราชดำริด้าน</t>
  </si>
  <si>
    <t xml:space="preserve">       แผนงานรักษาความสงบภายใน</t>
  </si>
  <si>
    <t>ประจำปีงบประมาณ</t>
  </si>
  <si>
    <t>สังคมแบบบูรณาการอำเภอ</t>
  </si>
  <si>
    <t>กระนวนประจำปีงบประมาณ</t>
  </si>
  <si>
    <t>อุดหนุนงบประมาณให้แก่ที่ว่าการอำเภอ</t>
  </si>
  <si>
    <t>กระนวนในการดำเนินงานตามโครงการ</t>
  </si>
  <si>
    <t>ป้องกันและแก้ไขปัญหายาเสพติดและจัดระเบียบ</t>
  </si>
  <si>
    <t>สังคมแบบบูรณาการอำเภอกระนวนประจำปี</t>
  </si>
  <si>
    <t>งบประมาณ พ.ศ.๒๕๖๔</t>
  </si>
  <si>
    <t>ขอนแก่น เพื่อดำเนินงานตามโครงการ</t>
  </si>
  <si>
    <t>ป้องกันและแก้ไขปัญหายาเสพติดจังหวัด</t>
  </si>
  <si>
    <t>ขอนแก่นประจำปีงบประมาณ พ.ศ.๒๕๖๔</t>
  </si>
  <si>
    <t>จัดกิจกรรมตามประเพณีเข้าพรรษา ดังนี</t>
  </si>
  <si>
    <t>กิจกรรมทอดเทียนพรรษา</t>
  </si>
  <si>
    <t>เสื้อสะท้อนแสงพร้อมโลโก้) จำนวน ๑๐</t>
  </si>
  <si>
    <t>ชุดๆ ละ ๒,๐๐๐ บาท</t>
  </si>
  <si>
    <t>โรคไข้เลือดออก ได้แก่ จัดซื้อน้ำยาพ่น</t>
  </si>
  <si>
    <t>น้ำมันเบนซิน เป็นต้น</t>
  </si>
  <si>
    <t>หมอกควัน ทรายอะเบท น้ำมันดีเซล,</t>
  </si>
  <si>
    <t>มี DVD-RW หรือดีกว่า แบบติดตั้งภายใน (Internal)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</si>
</sst>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trike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8"/>
      <name val="TH SarabunPSK"/>
      <family val="2"/>
    </font>
    <font>
      <sz val="16"/>
      <name val="TH Niramit AS"/>
    </font>
    <font>
      <b/>
      <i/>
      <sz val="16"/>
      <name val="TH SarabunPSK"/>
      <family val="2"/>
    </font>
    <font>
      <sz val="16"/>
      <color rgb="FFC00000"/>
      <name val="TH SarabunPSK"/>
      <family val="2"/>
    </font>
    <font>
      <sz val="16"/>
      <color theme="1" tint="4.9989318521683403E-2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  <font>
      <sz val="16"/>
      <name val="AngsanaUPC"/>
      <family val="1"/>
      <charset val="222"/>
    </font>
    <font>
      <i/>
      <sz val="11"/>
      <color theme="1"/>
      <name val="Tahoma"/>
      <family val="2"/>
      <charset val="222"/>
      <scheme val="minor"/>
    </font>
    <font>
      <b/>
      <i/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7" xfId="0" applyFont="1" applyBorder="1" applyAlignment="1">
      <alignment horizontal="center"/>
    </xf>
    <xf numFmtId="59" fontId="3" fillId="0" borderId="8" xfId="0" applyNumberFormat="1" applyFont="1" applyBorder="1" applyAlignment="1">
      <alignment horizontal="center"/>
    </xf>
    <xf numFmtId="0" fontId="3" fillId="0" borderId="2" xfId="0" applyFont="1" applyBorder="1"/>
    <xf numFmtId="61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59" fontId="3" fillId="0" borderId="8" xfId="0" applyNumberFormat="1" applyFont="1" applyBorder="1" applyAlignment="1">
      <alignment horizontal="left"/>
    </xf>
    <xf numFmtId="61" fontId="3" fillId="0" borderId="8" xfId="0" applyNumberFormat="1" applyFont="1" applyBorder="1" applyAlignment="1">
      <alignment horizontal="center"/>
    </xf>
    <xf numFmtId="59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61" fontId="3" fillId="0" borderId="6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59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59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5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8" xfId="0" applyFont="1" applyBorder="1"/>
    <xf numFmtId="0" fontId="1" fillId="0" borderId="7" xfId="0" applyFont="1" applyBorder="1"/>
    <xf numFmtId="0" fontId="4" fillId="0" borderId="0" xfId="0" applyFont="1" applyBorder="1"/>
    <xf numFmtId="0" fontId="2" fillId="0" borderId="8" xfId="0" applyFont="1" applyBorder="1" applyAlignment="1"/>
    <xf numFmtId="0" fontId="4" fillId="0" borderId="9" xfId="0" applyFont="1" applyBorder="1"/>
    <xf numFmtId="61" fontId="1" fillId="0" borderId="8" xfId="0" applyNumberFormat="1" applyFont="1" applyBorder="1" applyAlignment="1">
      <alignment horizontal="center"/>
    </xf>
    <xf numFmtId="61" fontId="1" fillId="0" borderId="6" xfId="0" applyNumberFormat="1" applyFont="1" applyBorder="1" applyAlignment="1">
      <alignment horizontal="center"/>
    </xf>
    <xf numFmtId="61" fontId="1" fillId="0" borderId="0" xfId="0" applyNumberFormat="1" applyFont="1" applyAlignment="1">
      <alignment horizontal="center"/>
    </xf>
    <xf numFmtId="59" fontId="1" fillId="0" borderId="6" xfId="0" applyNumberFormat="1" applyFont="1" applyBorder="1" applyAlignment="1">
      <alignment horizontal="center"/>
    </xf>
    <xf numFmtId="61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3" fillId="0" borderId="8" xfId="0" applyFont="1" applyBorder="1" applyAlignment="1"/>
    <xf numFmtId="0" fontId="2" fillId="0" borderId="0" xfId="0" applyFont="1" applyBorder="1" applyAlignment="1"/>
    <xf numFmtId="61" fontId="1" fillId="0" borderId="2" xfId="1" applyNumberFormat="1" applyFont="1" applyBorder="1" applyAlignment="1">
      <alignment horizontal="center"/>
    </xf>
    <xf numFmtId="61" fontId="1" fillId="0" borderId="8" xfId="1" applyNumberFormat="1" applyFont="1" applyBorder="1" applyAlignment="1">
      <alignment horizontal="center"/>
    </xf>
    <xf numFmtId="61" fontId="1" fillId="0" borderId="6" xfId="1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" fillId="0" borderId="2" xfId="0" applyNumberFormat="1" applyFont="1" applyBorder="1"/>
    <xf numFmtId="0" fontId="1" fillId="0" borderId="8" xfId="0" applyNumberFormat="1" applyFont="1" applyBorder="1"/>
    <xf numFmtId="0" fontId="1" fillId="0" borderId="6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59" fontId="7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61" fontId="3" fillId="0" borderId="8" xfId="0" applyNumberFormat="1" applyFont="1" applyBorder="1"/>
    <xf numFmtId="0" fontId="3" fillId="0" borderId="10" xfId="0" applyFont="1" applyBorder="1" applyAlignment="1">
      <alignment horizontal="center" vertical="center" wrapText="1"/>
    </xf>
    <xf numFmtId="61" fontId="3" fillId="0" borderId="6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61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61" fontId="1" fillId="0" borderId="0" xfId="0" applyNumberFormat="1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Border="1" applyAlignment="1"/>
    <xf numFmtId="0" fontId="11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0" borderId="0" xfId="0" applyFont="1" applyBorder="1" applyAlignment="1">
      <alignment vertical="top"/>
    </xf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49" fontId="1" fillId="0" borderId="8" xfId="0" applyNumberFormat="1" applyFont="1" applyBorder="1"/>
    <xf numFmtId="49" fontId="1" fillId="0" borderId="6" xfId="0" applyNumberFormat="1" applyFont="1" applyBorder="1"/>
    <xf numFmtId="49" fontId="1" fillId="0" borderId="0" xfId="0" applyNumberFormat="1" applyFont="1"/>
    <xf numFmtId="49" fontId="1" fillId="0" borderId="8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61" fontId="1" fillId="0" borderId="8" xfId="0" applyNumberFormat="1" applyFont="1" applyBorder="1" applyAlignment="1">
      <alignment horizontal="left"/>
    </xf>
    <xf numFmtId="61" fontId="3" fillId="0" borderId="0" xfId="0" applyNumberFormat="1" applyFont="1" applyAlignment="1">
      <alignment horizontal="center"/>
    </xf>
    <xf numFmtId="61" fontId="1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left"/>
    </xf>
    <xf numFmtId="59" fontId="12" fillId="0" borderId="6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59" fontId="3" fillId="0" borderId="8" xfId="0" applyNumberFormat="1" applyFont="1" applyBorder="1" applyAlignment="1">
      <alignment horizontal="left" vertical="top" wrapText="1"/>
    </xf>
    <xf numFmtId="60" fontId="1" fillId="0" borderId="8" xfId="0" applyNumberFormat="1" applyFont="1" applyBorder="1"/>
    <xf numFmtId="59" fontId="3" fillId="0" borderId="8" xfId="0" applyNumberFormat="1" applyFont="1" applyBorder="1" applyAlignment="1">
      <alignment horizontal="center" vertical="center"/>
    </xf>
    <xf numFmtId="61" fontId="3" fillId="0" borderId="8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59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59" fontId="1" fillId="0" borderId="8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left" vertical="top" wrapText="1"/>
    </xf>
    <xf numFmtId="61" fontId="3" fillId="0" borderId="9" xfId="0" applyNumberFormat="1" applyFont="1" applyBorder="1" applyAlignment="1">
      <alignment horizontal="center"/>
    </xf>
    <xf numFmtId="59" fontId="3" fillId="0" borderId="8" xfId="0" applyNumberFormat="1" applyFont="1" applyBorder="1" applyAlignment="1">
      <alignment horizontal="left" vertical="top"/>
    </xf>
    <xf numFmtId="0" fontId="3" fillId="0" borderId="2" xfId="0" applyFont="1" applyBorder="1" applyAlignment="1"/>
    <xf numFmtId="0" fontId="13" fillId="0" borderId="8" xfId="0" applyFont="1" applyBorder="1"/>
    <xf numFmtId="59" fontId="1" fillId="0" borderId="9" xfId="0" applyNumberFormat="1" applyFont="1" applyBorder="1" applyAlignment="1">
      <alignment horizontal="center"/>
    </xf>
    <xf numFmtId="0" fontId="13" fillId="0" borderId="2" xfId="0" applyFont="1" applyBorder="1"/>
    <xf numFmtId="61" fontId="14" fillId="0" borderId="6" xfId="0" applyNumberFormat="1" applyFont="1" applyBorder="1" applyAlignment="1">
      <alignment horizontal="center"/>
    </xf>
    <xf numFmtId="0" fontId="13" fillId="0" borderId="0" xfId="0" applyFont="1"/>
    <xf numFmtId="61" fontId="14" fillId="0" borderId="8" xfId="0" applyNumberFormat="1" applyFont="1" applyBorder="1" applyAlignment="1">
      <alignment horizontal="center"/>
    </xf>
    <xf numFmtId="0" fontId="5" fillId="0" borderId="6" xfId="0" applyFont="1" applyBorder="1" applyAlignment="1"/>
    <xf numFmtId="49" fontId="1" fillId="0" borderId="9" xfId="0" applyNumberFormat="1" applyFont="1" applyBorder="1"/>
    <xf numFmtId="49" fontId="1" fillId="0" borderId="0" xfId="0" applyNumberFormat="1" applyFont="1" applyBorder="1"/>
    <xf numFmtId="61" fontId="3" fillId="0" borderId="0" xfId="0" applyNumberFormat="1" applyFont="1" applyBorder="1" applyAlignment="1">
      <alignment horizontal="center"/>
    </xf>
    <xf numFmtId="59" fontId="1" fillId="0" borderId="0" xfId="0" applyNumberFormat="1" applyFont="1" applyBorder="1" applyAlignment="1">
      <alignment horizontal="center"/>
    </xf>
    <xf numFmtId="59" fontId="3" fillId="0" borderId="6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/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59" fontId="1" fillId="0" borderId="2" xfId="0" applyNumberFormat="1" applyFont="1" applyBorder="1"/>
    <xf numFmtId="59" fontId="1" fillId="0" borderId="8" xfId="0" applyNumberFormat="1" applyFont="1" applyBorder="1"/>
    <xf numFmtId="61" fontId="13" fillId="0" borderId="2" xfId="1" applyNumberFormat="1" applyFont="1" applyBorder="1" applyAlignment="1">
      <alignment horizontal="center"/>
    </xf>
    <xf numFmtId="61" fontId="13" fillId="0" borderId="6" xfId="1" applyNumberFormat="1" applyFont="1" applyBorder="1" applyAlignment="1">
      <alignment horizontal="center"/>
    </xf>
    <xf numFmtId="61" fontId="13" fillId="0" borderId="8" xfId="1" applyNumberFormat="1" applyFont="1" applyBorder="1" applyAlignment="1">
      <alignment horizontal="center"/>
    </xf>
    <xf numFmtId="61" fontId="13" fillId="0" borderId="0" xfId="1" applyNumberFormat="1" applyFont="1" applyAlignment="1">
      <alignment horizontal="center"/>
    </xf>
    <xf numFmtId="61" fontId="13" fillId="0" borderId="9" xfId="1" applyNumberFormat="1" applyFont="1" applyBorder="1" applyAlignment="1">
      <alignment horizontal="center"/>
    </xf>
    <xf numFmtId="61" fontId="13" fillId="0" borderId="0" xfId="1" applyNumberFormat="1" applyFont="1" applyBorder="1" applyAlignment="1">
      <alignment horizontal="center"/>
    </xf>
    <xf numFmtId="61" fontId="1" fillId="0" borderId="9" xfId="1" applyNumberFormat="1" applyFont="1" applyBorder="1" applyAlignment="1">
      <alignment horizontal="center"/>
    </xf>
    <xf numFmtId="61" fontId="1" fillId="0" borderId="0" xfId="1" applyNumberFormat="1" applyFont="1" applyBorder="1" applyAlignment="1">
      <alignment horizontal="center"/>
    </xf>
    <xf numFmtId="61" fontId="1" fillId="0" borderId="0" xfId="1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62" fontId="3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/>
    </xf>
    <xf numFmtId="62" fontId="3" fillId="0" borderId="8" xfId="0" applyNumberFormat="1" applyFont="1" applyBorder="1" applyAlignment="1">
      <alignment horizontal="center"/>
    </xf>
    <xf numFmtId="2" fontId="11" fillId="2" borderId="7" xfId="0" applyNumberFormat="1" applyFont="1" applyFill="1" applyBorder="1" applyAlignment="1">
      <alignment horizontal="right"/>
    </xf>
    <xf numFmtId="59" fontId="15" fillId="2" borderId="7" xfId="0" applyNumberFormat="1" applyFont="1" applyFill="1" applyBorder="1" applyAlignment="1">
      <alignment horizontal="center"/>
    </xf>
    <xf numFmtId="62" fontId="15" fillId="3" borderId="7" xfId="0" applyNumberFormat="1" applyFont="1" applyFill="1" applyBorder="1" applyAlignment="1">
      <alignment horizontal="center" vertical="top" wrapText="1"/>
    </xf>
    <xf numFmtId="61" fontId="15" fillId="3" borderId="7" xfId="0" applyNumberFormat="1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61" fontId="3" fillId="0" borderId="8" xfId="0" applyNumberFormat="1" applyFont="1" applyBorder="1" applyAlignment="1">
      <alignment horizontal="center" vertical="top" wrapText="1"/>
    </xf>
    <xf numFmtId="62" fontId="3" fillId="0" borderId="8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/>
    </xf>
    <xf numFmtId="62" fontId="3" fillId="0" borderId="8" xfId="0" applyNumberFormat="1" applyFont="1" applyFill="1" applyBorder="1" applyAlignment="1">
      <alignment horizontal="center"/>
    </xf>
    <xf numFmtId="187" fontId="3" fillId="0" borderId="8" xfId="1" applyNumberFormat="1" applyFont="1" applyBorder="1"/>
    <xf numFmtId="61" fontId="3" fillId="0" borderId="8" xfId="0" applyNumberFormat="1" applyFont="1" applyFill="1" applyBorder="1" applyAlignment="1">
      <alignment horizontal="center"/>
    </xf>
    <xf numFmtId="61" fontId="3" fillId="0" borderId="8" xfId="1" applyNumberFormat="1" applyFont="1" applyBorder="1" applyAlignment="1">
      <alignment horizontal="center"/>
    </xf>
    <xf numFmtId="61" fontId="15" fillId="2" borderId="7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62" fontId="3" fillId="0" borderId="2" xfId="0" applyNumberFormat="1" applyFont="1" applyFill="1" applyBorder="1" applyAlignment="1">
      <alignment horizontal="center"/>
    </xf>
    <xf numFmtId="188" fontId="3" fillId="0" borderId="2" xfId="1" applyNumberFormat="1" applyFont="1" applyBorder="1" applyAlignment="1"/>
    <xf numFmtId="0" fontId="2" fillId="0" borderId="15" xfId="0" applyFont="1" applyBorder="1" applyAlignment="1"/>
    <xf numFmtId="188" fontId="3" fillId="0" borderId="8" xfId="1" applyNumberFormat="1" applyFont="1" applyBorder="1" applyAlignment="1"/>
    <xf numFmtId="0" fontId="2" fillId="0" borderId="1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59" fontId="3" fillId="0" borderId="8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left"/>
    </xf>
    <xf numFmtId="59" fontId="3" fillId="0" borderId="6" xfId="0" applyNumberFormat="1" applyFont="1" applyBorder="1" applyAlignment="1">
      <alignment horizontal="center" vertical="top" wrapText="1"/>
    </xf>
    <xf numFmtId="62" fontId="3" fillId="0" borderId="6" xfId="0" applyNumberFormat="1" applyFont="1" applyBorder="1" applyAlignment="1">
      <alignment horizontal="center" vertical="top" wrapText="1"/>
    </xf>
    <xf numFmtId="61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60" fontId="3" fillId="0" borderId="8" xfId="0" applyNumberFormat="1" applyFont="1" applyBorder="1" applyAlignment="1">
      <alignment horizontal="left" vertical="center"/>
    </xf>
    <xf numFmtId="60" fontId="2" fillId="0" borderId="8" xfId="0" applyNumberFormat="1" applyFont="1" applyBorder="1" applyAlignment="1">
      <alignment horizontal="left" vertical="center"/>
    </xf>
    <xf numFmtId="0" fontId="11" fillId="3" borderId="7" xfId="0" applyFont="1" applyFill="1" applyBorder="1" applyAlignment="1">
      <alignment horizontal="right"/>
    </xf>
    <xf numFmtId="59" fontId="15" fillId="3" borderId="7" xfId="0" applyNumberFormat="1" applyFont="1" applyFill="1" applyBorder="1" applyAlignment="1">
      <alignment horizontal="center"/>
    </xf>
    <xf numFmtId="62" fontId="15" fillId="3" borderId="7" xfId="0" applyNumberFormat="1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59" fontId="15" fillId="0" borderId="0" xfId="0" applyNumberFormat="1" applyFont="1" applyFill="1" applyBorder="1" applyAlignment="1">
      <alignment horizontal="center"/>
    </xf>
    <xf numFmtId="62" fontId="15" fillId="0" borderId="0" xfId="0" applyNumberFormat="1" applyFont="1" applyFill="1" applyBorder="1" applyAlignment="1">
      <alignment horizontal="center"/>
    </xf>
    <xf numFmtId="61" fontId="15" fillId="0" borderId="0" xfId="0" applyNumberFormat="1" applyFont="1" applyFill="1" applyBorder="1" applyAlignment="1">
      <alignment horizontal="center" vertical="top" wrapText="1"/>
    </xf>
    <xf numFmtId="62" fontId="15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88" fontId="16" fillId="0" borderId="8" xfId="0" applyNumberFormat="1" applyFont="1" applyFill="1" applyBorder="1" applyAlignment="1">
      <alignment horizontal="center"/>
    </xf>
    <xf numFmtId="2" fontId="16" fillId="0" borderId="8" xfId="0" applyNumberFormat="1" applyFont="1" applyFill="1" applyBorder="1" applyAlignment="1">
      <alignment horizontal="center"/>
    </xf>
    <xf numFmtId="60" fontId="3" fillId="0" borderId="8" xfId="0" applyNumberFormat="1" applyFont="1" applyBorder="1" applyAlignment="1">
      <alignment horizontal="center" vertical="top" wrapText="1"/>
    </xf>
    <xf numFmtId="60" fontId="15" fillId="3" borderId="7" xfId="0" applyNumberFormat="1" applyFont="1" applyFill="1" applyBorder="1" applyAlignment="1">
      <alignment horizontal="center"/>
    </xf>
    <xf numFmtId="61" fontId="15" fillId="3" borderId="7" xfId="0" applyNumberFormat="1" applyFont="1" applyFill="1" applyBorder="1" applyAlignment="1">
      <alignment horizontal="center"/>
    </xf>
    <xf numFmtId="0" fontId="17" fillId="3" borderId="7" xfId="0" applyFont="1" applyFill="1" applyBorder="1"/>
    <xf numFmtId="2" fontId="3" fillId="0" borderId="2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59" fontId="11" fillId="3" borderId="7" xfId="0" applyNumberFormat="1" applyFont="1" applyFill="1" applyBorder="1" applyAlignment="1">
      <alignment horizontal="center"/>
    </xf>
    <xf numFmtId="60" fontId="11" fillId="3" borderId="7" xfId="0" applyNumberFormat="1" applyFont="1" applyFill="1" applyBorder="1" applyAlignment="1">
      <alignment horizontal="center"/>
    </xf>
    <xf numFmtId="61" fontId="11" fillId="3" borderId="7" xfId="0" applyNumberFormat="1" applyFont="1" applyFill="1" applyBorder="1" applyAlignment="1">
      <alignment horizontal="center"/>
    </xf>
    <xf numFmtId="62" fontId="11" fillId="3" borderId="7" xfId="0" applyNumberFormat="1" applyFont="1" applyFill="1" applyBorder="1" applyAlignment="1">
      <alignment horizontal="center"/>
    </xf>
    <xf numFmtId="0" fontId="18" fillId="3" borderId="7" xfId="0" applyFont="1" applyFill="1" applyBorder="1"/>
    <xf numFmtId="0" fontId="11" fillId="4" borderId="7" xfId="0" applyFont="1" applyFill="1" applyBorder="1" applyAlignment="1">
      <alignment horizontal="right"/>
    </xf>
    <xf numFmtId="59" fontId="11" fillId="4" borderId="7" xfId="0" applyNumberFormat="1" applyFont="1" applyFill="1" applyBorder="1" applyAlignment="1">
      <alignment horizontal="center"/>
    </xf>
    <xf numFmtId="61" fontId="11" fillId="4" borderId="7" xfId="0" applyNumberFormat="1" applyFont="1" applyFill="1" applyBorder="1" applyAlignment="1">
      <alignment horizontal="center"/>
    </xf>
    <xf numFmtId="0" fontId="18" fillId="4" borderId="7" xfId="0" applyFont="1" applyFill="1" applyBorder="1"/>
    <xf numFmtId="0" fontId="0" fillId="0" borderId="0" xfId="0" applyAlignment="1">
      <alignment horizontal="center" vertical="top"/>
    </xf>
    <xf numFmtId="60" fontId="3" fillId="0" borderId="6" xfId="0" applyNumberFormat="1" applyFont="1" applyBorder="1" applyAlignment="1">
      <alignment horizontal="center" vertical="top" wrapText="1"/>
    </xf>
    <xf numFmtId="61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60" fontId="3" fillId="0" borderId="6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62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/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61" fontId="4" fillId="0" borderId="2" xfId="0" applyNumberFormat="1" applyFont="1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59" fontId="1" fillId="0" borderId="10" xfId="0" applyNumberFormat="1" applyFont="1" applyBorder="1" applyAlignment="1">
      <alignment horizontal="center"/>
    </xf>
    <xf numFmtId="59" fontId="3" fillId="0" borderId="8" xfId="0" applyNumberFormat="1" applyFont="1" applyBorder="1" applyAlignment="1">
      <alignment horizontal="center" vertical="center" wrapText="1"/>
    </xf>
    <xf numFmtId="61" fontId="3" fillId="0" borderId="8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vertical="center"/>
    </xf>
    <xf numFmtId="0" fontId="1" fillId="0" borderId="14" xfId="0" applyFont="1" applyBorder="1" applyAlignment="1">
      <alignment horizontal="left" vertical="top"/>
    </xf>
    <xf numFmtId="59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60" fontId="1" fillId="0" borderId="6" xfId="0" applyNumberFormat="1" applyFont="1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59" fontId="3" fillId="0" borderId="2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5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61" fontId="1" fillId="0" borderId="8" xfId="0" applyNumberFormat="1" applyFont="1" applyBorder="1" applyAlignment="1">
      <alignment horizontal="center" vertical="top"/>
    </xf>
    <xf numFmtId="0" fontId="5" fillId="0" borderId="8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59" fontId="5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8" xfId="0" applyNumberFormat="1" applyFont="1" applyBorder="1"/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/>
    <xf numFmtId="49" fontId="4" fillId="0" borderId="0" xfId="0" applyNumberFormat="1" applyFont="1" applyBorder="1"/>
    <xf numFmtId="49" fontId="4" fillId="0" borderId="8" xfId="0" applyNumberFormat="1" applyFont="1" applyBorder="1" applyAlignment="1">
      <alignment vertical="center"/>
    </xf>
    <xf numFmtId="49" fontId="4" fillId="0" borderId="6" xfId="0" applyNumberFormat="1" applyFont="1" applyBorder="1"/>
    <xf numFmtId="49" fontId="4" fillId="0" borderId="6" xfId="0" applyNumberFormat="1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5" fillId="0" borderId="8" xfId="0" applyFont="1" applyBorder="1" applyAlignment="1"/>
    <xf numFmtId="49" fontId="4" fillId="0" borderId="9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1" fillId="0" borderId="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9" xfId="0" applyNumberFormat="1" applyFont="1" applyBorder="1"/>
    <xf numFmtId="61" fontId="1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61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59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/>
    <xf numFmtId="59" fontId="5" fillId="0" borderId="9" xfId="0" applyNumberFormat="1" applyFont="1" applyBorder="1" applyAlignment="1">
      <alignment horizontal="center"/>
    </xf>
    <xf numFmtId="49" fontId="4" fillId="0" borderId="9" xfId="0" applyNumberFormat="1" applyFont="1" applyBorder="1"/>
    <xf numFmtId="59" fontId="1" fillId="0" borderId="1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59" fontId="3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61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61" fontId="3" fillId="0" borderId="2" xfId="0" applyNumberFormat="1" applyFont="1" applyBorder="1" applyAlignment="1">
      <alignment horizontal="center" vertical="center" wrapText="1"/>
    </xf>
    <xf numFmtId="61" fontId="3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59" fontId="19" fillId="0" borderId="9" xfId="0" applyNumberFormat="1" applyFont="1" applyBorder="1" applyAlignment="1">
      <alignment textRotation="180"/>
    </xf>
    <xf numFmtId="59" fontId="19" fillId="0" borderId="0" xfId="0" applyNumberFormat="1" applyFont="1" applyBorder="1" applyAlignment="1">
      <alignment textRotation="180"/>
    </xf>
    <xf numFmtId="59" fontId="19" fillId="0" borderId="0" xfId="0" applyNumberFormat="1" applyFont="1" applyBorder="1" applyAlignment="1">
      <alignment horizontal="left" textRotation="180"/>
    </xf>
    <xf numFmtId="59" fontId="19" fillId="0" borderId="6" xfId="0" applyNumberFormat="1" applyFont="1" applyBorder="1" applyAlignment="1">
      <alignment textRotation="180"/>
    </xf>
    <xf numFmtId="59" fontId="19" fillId="0" borderId="8" xfId="0" applyNumberFormat="1" applyFont="1" applyBorder="1" applyAlignment="1">
      <alignment horizontal="left" textRotation="180"/>
    </xf>
    <xf numFmtId="59" fontId="19" fillId="0" borderId="6" xfId="0" applyNumberFormat="1" applyFont="1" applyBorder="1" applyAlignment="1">
      <alignment horizontal="left" textRotation="18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534</xdr:row>
      <xdr:rowOff>19050</xdr:rowOff>
    </xdr:from>
    <xdr:to>
      <xdr:col>17</xdr:col>
      <xdr:colOff>247650</xdr:colOff>
      <xdr:row>534</xdr:row>
      <xdr:rowOff>28576</xdr:rowOff>
    </xdr:to>
    <xdr:cxnSp macro="">
      <xdr:nvCxnSpPr>
        <xdr:cNvPr id="3" name="ตัวเชื่อมต่อตรง 2"/>
        <xdr:cNvCxnSpPr/>
      </xdr:nvCxnSpPr>
      <xdr:spPr>
        <a:xfrm flipV="1">
          <a:off x="7096125" y="112947450"/>
          <a:ext cx="3181350" cy="9526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530</xdr:row>
      <xdr:rowOff>28575</xdr:rowOff>
    </xdr:from>
    <xdr:to>
      <xdr:col>17</xdr:col>
      <xdr:colOff>247650</xdr:colOff>
      <xdr:row>530</xdr:row>
      <xdr:rowOff>28575</xdr:rowOff>
    </xdr:to>
    <xdr:cxnSp macro="">
      <xdr:nvCxnSpPr>
        <xdr:cNvPr id="4" name="ตัวเชื่อมต่อตรง 3"/>
        <xdr:cNvCxnSpPr/>
      </xdr:nvCxnSpPr>
      <xdr:spPr>
        <a:xfrm>
          <a:off x="7096125" y="111966375"/>
          <a:ext cx="318135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538</xdr:row>
      <xdr:rowOff>28575</xdr:rowOff>
    </xdr:from>
    <xdr:to>
      <xdr:col>17</xdr:col>
      <xdr:colOff>257175</xdr:colOff>
      <xdr:row>538</xdr:row>
      <xdr:rowOff>28575</xdr:rowOff>
    </xdr:to>
    <xdr:cxnSp macro="">
      <xdr:nvCxnSpPr>
        <xdr:cNvPr id="5" name="ตัวเชื่อมต่อตรง 4"/>
        <xdr:cNvCxnSpPr/>
      </xdr:nvCxnSpPr>
      <xdr:spPr>
        <a:xfrm>
          <a:off x="7096125" y="113947575"/>
          <a:ext cx="3190875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556</xdr:row>
      <xdr:rowOff>171450</xdr:rowOff>
    </xdr:from>
    <xdr:to>
      <xdr:col>13</xdr:col>
      <xdr:colOff>16125</xdr:colOff>
      <xdr:row>556</xdr:row>
      <xdr:rowOff>171450</xdr:rowOff>
    </xdr:to>
    <xdr:cxnSp macro="">
      <xdr:nvCxnSpPr>
        <xdr:cNvPr id="15" name="ตัวเชื่อมต่อตรง 14"/>
        <xdr:cNvCxnSpPr/>
      </xdr:nvCxnSpPr>
      <xdr:spPr>
        <a:xfrm>
          <a:off x="8362950" y="137864850"/>
          <a:ext cx="540000" cy="0"/>
        </a:xfrm>
        <a:prstGeom prst="line">
          <a:avLst/>
        </a:prstGeom>
        <a:ln w="666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477</xdr:row>
      <xdr:rowOff>123825</xdr:rowOff>
    </xdr:from>
    <xdr:to>
      <xdr:col>17</xdr:col>
      <xdr:colOff>247650</xdr:colOff>
      <xdr:row>477</xdr:row>
      <xdr:rowOff>123825</xdr:rowOff>
    </xdr:to>
    <xdr:cxnSp macro="">
      <xdr:nvCxnSpPr>
        <xdr:cNvPr id="17" name="ตัวเชื่อมต่อตรง 16"/>
        <xdr:cNvCxnSpPr/>
      </xdr:nvCxnSpPr>
      <xdr:spPr>
        <a:xfrm>
          <a:off x="7096125" y="105375075"/>
          <a:ext cx="318135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379</xdr:row>
      <xdr:rowOff>66675</xdr:rowOff>
    </xdr:from>
    <xdr:to>
      <xdr:col>17</xdr:col>
      <xdr:colOff>9525</xdr:colOff>
      <xdr:row>379</xdr:row>
      <xdr:rowOff>66675</xdr:rowOff>
    </xdr:to>
    <xdr:cxnSp macro="">
      <xdr:nvCxnSpPr>
        <xdr:cNvPr id="18" name="ตัวเชื่อมต่อตรง 17"/>
        <xdr:cNvCxnSpPr/>
      </xdr:nvCxnSpPr>
      <xdr:spPr>
        <a:xfrm flipV="1">
          <a:off x="9144000" y="93926025"/>
          <a:ext cx="800100" cy="0"/>
        </a:xfrm>
        <a:prstGeom prst="line">
          <a:avLst/>
        </a:prstGeom>
        <a:ln w="539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348</xdr:row>
      <xdr:rowOff>9525</xdr:rowOff>
    </xdr:from>
    <xdr:to>
      <xdr:col>17</xdr:col>
      <xdr:colOff>247650</xdr:colOff>
      <xdr:row>348</xdr:row>
      <xdr:rowOff>9525</xdr:rowOff>
    </xdr:to>
    <xdr:cxnSp macro="">
      <xdr:nvCxnSpPr>
        <xdr:cNvPr id="19" name="ตัวเชื่อมต่อตรง 18"/>
        <xdr:cNvCxnSpPr/>
      </xdr:nvCxnSpPr>
      <xdr:spPr>
        <a:xfrm>
          <a:off x="7096125" y="73313925"/>
          <a:ext cx="318135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334</xdr:row>
      <xdr:rowOff>9525</xdr:rowOff>
    </xdr:from>
    <xdr:to>
      <xdr:col>17</xdr:col>
      <xdr:colOff>247650</xdr:colOff>
      <xdr:row>334</xdr:row>
      <xdr:rowOff>9525</xdr:rowOff>
    </xdr:to>
    <xdr:cxnSp macro="">
      <xdr:nvCxnSpPr>
        <xdr:cNvPr id="20" name="ตัวเชื่อมต่อตรง 19"/>
        <xdr:cNvCxnSpPr/>
      </xdr:nvCxnSpPr>
      <xdr:spPr>
        <a:xfrm>
          <a:off x="7096125" y="69846825"/>
          <a:ext cx="318135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586</xdr:row>
      <xdr:rowOff>0</xdr:rowOff>
    </xdr:from>
    <xdr:to>
      <xdr:col>10</xdr:col>
      <xdr:colOff>0</xdr:colOff>
      <xdr:row>586</xdr:row>
      <xdr:rowOff>0</xdr:rowOff>
    </xdr:to>
    <xdr:cxnSp macro="">
      <xdr:nvCxnSpPr>
        <xdr:cNvPr id="22" name="ตัวเชื่อมต่อตรง 21"/>
        <xdr:cNvCxnSpPr/>
      </xdr:nvCxnSpPr>
      <xdr:spPr>
        <a:xfrm>
          <a:off x="7896225" y="125806200"/>
          <a:ext cx="2667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607</xdr:row>
      <xdr:rowOff>228600</xdr:rowOff>
    </xdr:from>
    <xdr:to>
      <xdr:col>10</xdr:col>
      <xdr:colOff>6600</xdr:colOff>
      <xdr:row>607</xdr:row>
      <xdr:rowOff>228600</xdr:rowOff>
    </xdr:to>
    <xdr:cxnSp macro="">
      <xdr:nvCxnSpPr>
        <xdr:cNvPr id="24" name="ตัวเชื่อมต่อตรง 23"/>
        <xdr:cNvCxnSpPr/>
      </xdr:nvCxnSpPr>
      <xdr:spPr>
        <a:xfrm>
          <a:off x="7553325" y="150552150"/>
          <a:ext cx="540000" cy="0"/>
        </a:xfrm>
        <a:prstGeom prst="line">
          <a:avLst/>
        </a:prstGeom>
        <a:ln w="666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</xdr:colOff>
      <xdr:row>613</xdr:row>
      <xdr:rowOff>171450</xdr:rowOff>
    </xdr:from>
    <xdr:to>
      <xdr:col>16</xdr:col>
      <xdr:colOff>9525</xdr:colOff>
      <xdr:row>613</xdr:row>
      <xdr:rowOff>171450</xdr:rowOff>
    </xdr:to>
    <xdr:cxnSp macro="">
      <xdr:nvCxnSpPr>
        <xdr:cNvPr id="25" name="ตัวเชื่อมต่อตรง 24"/>
        <xdr:cNvCxnSpPr/>
      </xdr:nvCxnSpPr>
      <xdr:spPr>
        <a:xfrm>
          <a:off x="9429750" y="151980900"/>
          <a:ext cx="2667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764</xdr:row>
      <xdr:rowOff>63211</xdr:rowOff>
    </xdr:from>
    <xdr:to>
      <xdr:col>18</xdr:col>
      <xdr:colOff>10950</xdr:colOff>
      <xdr:row>764</xdr:row>
      <xdr:rowOff>63211</xdr:rowOff>
    </xdr:to>
    <xdr:cxnSp macro="">
      <xdr:nvCxnSpPr>
        <xdr:cNvPr id="23" name="ตัวเชื่อมต่อตรง 22"/>
        <xdr:cNvCxnSpPr/>
      </xdr:nvCxnSpPr>
      <xdr:spPr>
        <a:xfrm>
          <a:off x="9439275" y="189267811"/>
          <a:ext cx="792000" cy="0"/>
        </a:xfrm>
        <a:prstGeom prst="line">
          <a:avLst/>
        </a:prstGeom>
        <a:ln w="793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795</xdr:row>
      <xdr:rowOff>219075</xdr:rowOff>
    </xdr:from>
    <xdr:to>
      <xdr:col>18</xdr:col>
      <xdr:colOff>0</xdr:colOff>
      <xdr:row>795</xdr:row>
      <xdr:rowOff>228600</xdr:rowOff>
    </xdr:to>
    <xdr:cxnSp macro="">
      <xdr:nvCxnSpPr>
        <xdr:cNvPr id="27" name="ตัวเชื่อมต่อตรง 26"/>
        <xdr:cNvCxnSpPr/>
      </xdr:nvCxnSpPr>
      <xdr:spPr>
        <a:xfrm flipV="1">
          <a:off x="7029450" y="190661925"/>
          <a:ext cx="3190875" cy="9525"/>
        </a:xfrm>
        <a:prstGeom prst="line">
          <a:avLst/>
        </a:prstGeom>
        <a:ln w="476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219</xdr:row>
      <xdr:rowOff>95250</xdr:rowOff>
    </xdr:from>
    <xdr:to>
      <xdr:col>14</xdr:col>
      <xdr:colOff>0</xdr:colOff>
      <xdr:row>219</xdr:row>
      <xdr:rowOff>95250</xdr:rowOff>
    </xdr:to>
    <xdr:cxnSp macro="">
      <xdr:nvCxnSpPr>
        <xdr:cNvPr id="30" name="ตัวเชื่อมต่อตรง 29"/>
        <xdr:cNvCxnSpPr/>
      </xdr:nvCxnSpPr>
      <xdr:spPr>
        <a:xfrm>
          <a:off x="8620125" y="54330600"/>
          <a:ext cx="533400" cy="0"/>
        </a:xfrm>
        <a:prstGeom prst="line">
          <a:avLst/>
        </a:prstGeom>
        <a:ln w="603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245</xdr:row>
      <xdr:rowOff>161925</xdr:rowOff>
    </xdr:from>
    <xdr:to>
      <xdr:col>13</xdr:col>
      <xdr:colOff>17992</xdr:colOff>
      <xdr:row>245</xdr:row>
      <xdr:rowOff>161925</xdr:rowOff>
    </xdr:to>
    <xdr:cxnSp macro="">
      <xdr:nvCxnSpPr>
        <xdr:cNvPr id="32" name="ตัวเชื่อมต่อตรง 31"/>
        <xdr:cNvCxnSpPr/>
      </xdr:nvCxnSpPr>
      <xdr:spPr>
        <a:xfrm>
          <a:off x="8705850" y="47958375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8659</xdr:colOff>
      <xdr:row>252</xdr:row>
      <xdr:rowOff>233796</xdr:rowOff>
    </xdr:from>
    <xdr:to>
      <xdr:col>8</xdr:col>
      <xdr:colOff>17126</xdr:colOff>
      <xdr:row>252</xdr:row>
      <xdr:rowOff>233796</xdr:rowOff>
    </xdr:to>
    <xdr:cxnSp macro="">
      <xdr:nvCxnSpPr>
        <xdr:cNvPr id="33" name="ตัวเชื่อมต่อตรง 32"/>
        <xdr:cNvCxnSpPr/>
      </xdr:nvCxnSpPr>
      <xdr:spPr>
        <a:xfrm>
          <a:off x="7377545" y="50456523"/>
          <a:ext cx="276899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270</xdr:row>
      <xdr:rowOff>142875</xdr:rowOff>
    </xdr:from>
    <xdr:to>
      <xdr:col>7</xdr:col>
      <xdr:colOff>17992</xdr:colOff>
      <xdr:row>270</xdr:row>
      <xdr:rowOff>142875</xdr:rowOff>
    </xdr:to>
    <xdr:cxnSp macro="">
      <xdr:nvCxnSpPr>
        <xdr:cNvPr id="34" name="ตัวเชื่อมต่อตรง 33"/>
        <xdr:cNvCxnSpPr/>
      </xdr:nvCxnSpPr>
      <xdr:spPr>
        <a:xfrm>
          <a:off x="7105650" y="54130575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296</xdr:row>
      <xdr:rowOff>28575</xdr:rowOff>
    </xdr:from>
    <xdr:to>
      <xdr:col>8</xdr:col>
      <xdr:colOff>8467</xdr:colOff>
      <xdr:row>296</xdr:row>
      <xdr:rowOff>28575</xdr:rowOff>
    </xdr:to>
    <xdr:cxnSp macro="">
      <xdr:nvCxnSpPr>
        <xdr:cNvPr id="35" name="ตัวเชื่อมต่อตรง 34"/>
        <xdr:cNvCxnSpPr/>
      </xdr:nvCxnSpPr>
      <xdr:spPr>
        <a:xfrm>
          <a:off x="7286625" y="73332975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352</xdr:row>
      <xdr:rowOff>0</xdr:rowOff>
    </xdr:from>
    <xdr:to>
      <xdr:col>12</xdr:col>
      <xdr:colOff>8467</xdr:colOff>
      <xdr:row>352</xdr:row>
      <xdr:rowOff>0</xdr:rowOff>
    </xdr:to>
    <xdr:cxnSp macro="">
      <xdr:nvCxnSpPr>
        <xdr:cNvPr id="37" name="ตัวเชื่อมต่อตรง 36"/>
        <xdr:cNvCxnSpPr/>
      </xdr:nvCxnSpPr>
      <xdr:spPr>
        <a:xfrm>
          <a:off x="8429625" y="81724500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321</xdr:row>
      <xdr:rowOff>123825</xdr:rowOff>
    </xdr:from>
    <xdr:to>
      <xdr:col>13</xdr:col>
      <xdr:colOff>17992</xdr:colOff>
      <xdr:row>321</xdr:row>
      <xdr:rowOff>123825</xdr:rowOff>
    </xdr:to>
    <xdr:cxnSp macro="">
      <xdr:nvCxnSpPr>
        <xdr:cNvPr id="42" name="ตัวเชื่อมต่อตรง 41"/>
        <xdr:cNvCxnSpPr/>
      </xdr:nvCxnSpPr>
      <xdr:spPr>
        <a:xfrm>
          <a:off x="8705850" y="73180575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327</xdr:row>
      <xdr:rowOff>38100</xdr:rowOff>
    </xdr:from>
    <xdr:to>
      <xdr:col>7</xdr:col>
      <xdr:colOff>17992</xdr:colOff>
      <xdr:row>327</xdr:row>
      <xdr:rowOff>38100</xdr:rowOff>
    </xdr:to>
    <xdr:cxnSp macro="">
      <xdr:nvCxnSpPr>
        <xdr:cNvPr id="43" name="ตัวเชื่อมต่อตรง 42"/>
        <xdr:cNvCxnSpPr/>
      </xdr:nvCxnSpPr>
      <xdr:spPr>
        <a:xfrm>
          <a:off x="7105650" y="74580750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327</xdr:row>
      <xdr:rowOff>28575</xdr:rowOff>
    </xdr:from>
    <xdr:to>
      <xdr:col>13</xdr:col>
      <xdr:colOff>17992</xdr:colOff>
      <xdr:row>327</xdr:row>
      <xdr:rowOff>28575</xdr:rowOff>
    </xdr:to>
    <xdr:cxnSp macro="">
      <xdr:nvCxnSpPr>
        <xdr:cNvPr id="44" name="ตัวเชื่อมต่อตรง 43"/>
        <xdr:cNvCxnSpPr/>
      </xdr:nvCxnSpPr>
      <xdr:spPr>
        <a:xfrm>
          <a:off x="8705850" y="74571225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257174</xdr:colOff>
      <xdr:row>399</xdr:row>
      <xdr:rowOff>219075</xdr:rowOff>
    </xdr:from>
    <xdr:to>
      <xdr:col>14</xdr:col>
      <xdr:colOff>18374</xdr:colOff>
      <xdr:row>399</xdr:row>
      <xdr:rowOff>219075</xdr:rowOff>
    </xdr:to>
    <xdr:cxnSp macro="">
      <xdr:nvCxnSpPr>
        <xdr:cNvPr id="47" name="ตัวเชื่อมต่อตรง 46"/>
        <xdr:cNvCxnSpPr/>
      </xdr:nvCxnSpPr>
      <xdr:spPr>
        <a:xfrm>
          <a:off x="8343899" y="99031425"/>
          <a:ext cx="8280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408</xdr:row>
      <xdr:rowOff>47625</xdr:rowOff>
    </xdr:from>
    <xdr:to>
      <xdr:col>12</xdr:col>
      <xdr:colOff>9525</xdr:colOff>
      <xdr:row>408</xdr:row>
      <xdr:rowOff>47625</xdr:rowOff>
    </xdr:to>
    <xdr:cxnSp macro="">
      <xdr:nvCxnSpPr>
        <xdr:cNvPr id="50" name="ตัวเชื่อมต่อตรง 49"/>
        <xdr:cNvCxnSpPr/>
      </xdr:nvCxnSpPr>
      <xdr:spPr>
        <a:xfrm>
          <a:off x="8372475" y="101088825"/>
          <a:ext cx="257175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413</xdr:row>
      <xdr:rowOff>38100</xdr:rowOff>
    </xdr:from>
    <xdr:to>
      <xdr:col>8</xdr:col>
      <xdr:colOff>17992</xdr:colOff>
      <xdr:row>413</xdr:row>
      <xdr:rowOff>38100</xdr:rowOff>
    </xdr:to>
    <xdr:cxnSp macro="">
      <xdr:nvCxnSpPr>
        <xdr:cNvPr id="51" name="ตัวเชื่อมต่อตรง 50"/>
        <xdr:cNvCxnSpPr/>
      </xdr:nvCxnSpPr>
      <xdr:spPr>
        <a:xfrm>
          <a:off x="7372350" y="95878650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257175</xdr:colOff>
      <xdr:row>387</xdr:row>
      <xdr:rowOff>19050</xdr:rowOff>
    </xdr:from>
    <xdr:to>
      <xdr:col>17</xdr:col>
      <xdr:colOff>249075</xdr:colOff>
      <xdr:row>387</xdr:row>
      <xdr:rowOff>19050</xdr:rowOff>
    </xdr:to>
    <xdr:cxnSp macro="">
      <xdr:nvCxnSpPr>
        <xdr:cNvPr id="52" name="ตัวเชื่อมต่อตรง 51"/>
        <xdr:cNvCxnSpPr/>
      </xdr:nvCxnSpPr>
      <xdr:spPr>
        <a:xfrm>
          <a:off x="9410700" y="95859600"/>
          <a:ext cx="792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451</xdr:row>
      <xdr:rowOff>238125</xdr:rowOff>
    </xdr:from>
    <xdr:to>
      <xdr:col>8</xdr:col>
      <xdr:colOff>246825</xdr:colOff>
      <xdr:row>451</xdr:row>
      <xdr:rowOff>238125</xdr:rowOff>
    </xdr:to>
    <xdr:cxnSp macro="">
      <xdr:nvCxnSpPr>
        <xdr:cNvPr id="57" name="ตัวเชื่อมต่อตรง 56"/>
        <xdr:cNvCxnSpPr/>
      </xdr:nvCxnSpPr>
      <xdr:spPr>
        <a:xfrm>
          <a:off x="7296150" y="111928275"/>
          <a:ext cx="504000" cy="0"/>
        </a:xfrm>
        <a:prstGeom prst="line">
          <a:avLst/>
        </a:prstGeom>
        <a:ln w="666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480</xdr:row>
      <xdr:rowOff>142875</xdr:rowOff>
    </xdr:from>
    <xdr:to>
      <xdr:col>17</xdr:col>
      <xdr:colOff>260025</xdr:colOff>
      <xdr:row>480</xdr:row>
      <xdr:rowOff>142875</xdr:rowOff>
    </xdr:to>
    <xdr:cxnSp macro="">
      <xdr:nvCxnSpPr>
        <xdr:cNvPr id="60" name="ตัวเชื่อมต่อตรง 59"/>
        <xdr:cNvCxnSpPr/>
      </xdr:nvCxnSpPr>
      <xdr:spPr>
        <a:xfrm>
          <a:off x="8629650" y="119014875"/>
          <a:ext cx="1584000" cy="0"/>
        </a:xfrm>
        <a:prstGeom prst="line">
          <a:avLst/>
        </a:prstGeom>
        <a:ln w="603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486</xdr:row>
      <xdr:rowOff>9525</xdr:rowOff>
    </xdr:from>
    <xdr:to>
      <xdr:col>15</xdr:col>
      <xdr:colOff>0</xdr:colOff>
      <xdr:row>486</xdr:row>
      <xdr:rowOff>9525</xdr:rowOff>
    </xdr:to>
    <xdr:cxnSp macro="">
      <xdr:nvCxnSpPr>
        <xdr:cNvPr id="64" name="ตัวเชื่อมต่อตรง 63"/>
        <xdr:cNvCxnSpPr/>
      </xdr:nvCxnSpPr>
      <xdr:spPr>
        <a:xfrm>
          <a:off x="8896350" y="120367425"/>
          <a:ext cx="523875" cy="0"/>
        </a:xfrm>
        <a:prstGeom prst="line">
          <a:avLst/>
        </a:prstGeom>
        <a:ln w="603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491</xdr:row>
      <xdr:rowOff>0</xdr:rowOff>
    </xdr:from>
    <xdr:to>
      <xdr:col>17</xdr:col>
      <xdr:colOff>265200</xdr:colOff>
      <xdr:row>491</xdr:row>
      <xdr:rowOff>1</xdr:rowOff>
    </xdr:to>
    <xdr:cxnSp macro="">
      <xdr:nvCxnSpPr>
        <xdr:cNvPr id="65" name="ตัวเชื่อมต่อตรง 64"/>
        <xdr:cNvCxnSpPr/>
      </xdr:nvCxnSpPr>
      <xdr:spPr>
        <a:xfrm flipV="1">
          <a:off x="8886825" y="121596150"/>
          <a:ext cx="1332000" cy="1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565</xdr:row>
      <xdr:rowOff>0</xdr:rowOff>
    </xdr:from>
    <xdr:to>
      <xdr:col>17</xdr:col>
      <xdr:colOff>9525</xdr:colOff>
      <xdr:row>565</xdr:row>
      <xdr:rowOff>0</xdr:rowOff>
    </xdr:to>
    <xdr:cxnSp macro="">
      <xdr:nvCxnSpPr>
        <xdr:cNvPr id="70" name="ตัวเชื่อมต่อตรง 69"/>
        <xdr:cNvCxnSpPr/>
      </xdr:nvCxnSpPr>
      <xdr:spPr>
        <a:xfrm>
          <a:off x="9763125" y="133483350"/>
          <a:ext cx="276225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581</xdr:row>
      <xdr:rowOff>95250</xdr:rowOff>
    </xdr:from>
    <xdr:to>
      <xdr:col>11</xdr:col>
      <xdr:colOff>9525</xdr:colOff>
      <xdr:row>581</xdr:row>
      <xdr:rowOff>95250</xdr:rowOff>
    </xdr:to>
    <xdr:cxnSp macro="">
      <xdr:nvCxnSpPr>
        <xdr:cNvPr id="72" name="ตัวเชื่อมต่อตรง 71"/>
        <xdr:cNvCxnSpPr/>
      </xdr:nvCxnSpPr>
      <xdr:spPr>
        <a:xfrm>
          <a:off x="8105775" y="143979900"/>
          <a:ext cx="257175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633</xdr:row>
      <xdr:rowOff>0</xdr:rowOff>
    </xdr:from>
    <xdr:to>
      <xdr:col>12</xdr:col>
      <xdr:colOff>0</xdr:colOff>
      <xdr:row>633</xdr:row>
      <xdr:rowOff>0</xdr:rowOff>
    </xdr:to>
    <xdr:cxnSp macro="">
      <xdr:nvCxnSpPr>
        <xdr:cNvPr id="81" name="ตัวเชื่อมต่อตรง 80"/>
        <xdr:cNvCxnSpPr/>
      </xdr:nvCxnSpPr>
      <xdr:spPr>
        <a:xfrm>
          <a:off x="8429625" y="151314150"/>
          <a:ext cx="2667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659</xdr:row>
      <xdr:rowOff>200025</xdr:rowOff>
    </xdr:from>
    <xdr:to>
      <xdr:col>11</xdr:col>
      <xdr:colOff>1425</xdr:colOff>
      <xdr:row>659</xdr:row>
      <xdr:rowOff>200025</xdr:rowOff>
    </xdr:to>
    <xdr:cxnSp macro="">
      <xdr:nvCxnSpPr>
        <xdr:cNvPr id="82" name="ตัวเชื่อมต่อตรง 81"/>
        <xdr:cNvCxnSpPr/>
      </xdr:nvCxnSpPr>
      <xdr:spPr>
        <a:xfrm>
          <a:off x="7562850" y="163401375"/>
          <a:ext cx="7920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8659</xdr:colOff>
      <xdr:row>686</xdr:row>
      <xdr:rowOff>116898</xdr:rowOff>
    </xdr:from>
    <xdr:to>
      <xdr:col>15</xdr:col>
      <xdr:colOff>8659</xdr:colOff>
      <xdr:row>686</xdr:row>
      <xdr:rowOff>116898</xdr:rowOff>
    </xdr:to>
    <xdr:cxnSp macro="">
      <xdr:nvCxnSpPr>
        <xdr:cNvPr id="84" name="ตัวเชื่อมต่อตรง 83"/>
        <xdr:cNvCxnSpPr/>
      </xdr:nvCxnSpPr>
      <xdr:spPr>
        <a:xfrm>
          <a:off x="9178636" y="165851898"/>
          <a:ext cx="268432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692</xdr:row>
      <xdr:rowOff>190500</xdr:rowOff>
    </xdr:from>
    <xdr:to>
      <xdr:col>12</xdr:col>
      <xdr:colOff>0</xdr:colOff>
      <xdr:row>692</xdr:row>
      <xdr:rowOff>190500</xdr:rowOff>
    </xdr:to>
    <xdr:cxnSp macro="">
      <xdr:nvCxnSpPr>
        <xdr:cNvPr id="85" name="ตัวเชื่อมต่อตรง 84"/>
        <xdr:cNvCxnSpPr/>
      </xdr:nvCxnSpPr>
      <xdr:spPr>
        <a:xfrm>
          <a:off x="8429625" y="165125400"/>
          <a:ext cx="2667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5196</xdr:colOff>
      <xdr:row>697</xdr:row>
      <xdr:rowOff>88324</xdr:rowOff>
    </xdr:from>
    <xdr:to>
      <xdr:col>12</xdr:col>
      <xdr:colOff>5196</xdr:colOff>
      <xdr:row>697</xdr:row>
      <xdr:rowOff>88324</xdr:rowOff>
    </xdr:to>
    <xdr:cxnSp macro="">
      <xdr:nvCxnSpPr>
        <xdr:cNvPr id="86" name="ตัวเชื่อมต่อตรง 85"/>
        <xdr:cNvCxnSpPr/>
      </xdr:nvCxnSpPr>
      <xdr:spPr>
        <a:xfrm>
          <a:off x="8358621" y="172205074"/>
          <a:ext cx="2667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711</xdr:row>
      <xdr:rowOff>228600</xdr:rowOff>
    </xdr:from>
    <xdr:to>
      <xdr:col>17</xdr:col>
      <xdr:colOff>3675</xdr:colOff>
      <xdr:row>711</xdr:row>
      <xdr:rowOff>228601</xdr:rowOff>
    </xdr:to>
    <xdr:cxnSp macro="">
      <xdr:nvCxnSpPr>
        <xdr:cNvPr id="87" name="ตัวเชื่อมต่อตรง 86"/>
        <xdr:cNvCxnSpPr/>
      </xdr:nvCxnSpPr>
      <xdr:spPr>
        <a:xfrm flipV="1">
          <a:off x="8877300" y="176307750"/>
          <a:ext cx="1080000" cy="1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738</xdr:row>
      <xdr:rowOff>95250</xdr:rowOff>
    </xdr:from>
    <xdr:to>
      <xdr:col>17</xdr:col>
      <xdr:colOff>257100</xdr:colOff>
      <xdr:row>738</xdr:row>
      <xdr:rowOff>95252</xdr:rowOff>
    </xdr:to>
    <xdr:cxnSp macro="">
      <xdr:nvCxnSpPr>
        <xdr:cNvPr id="91" name="ตัวเชื่อมต่อตรง 90"/>
        <xdr:cNvCxnSpPr/>
      </xdr:nvCxnSpPr>
      <xdr:spPr>
        <a:xfrm flipV="1">
          <a:off x="8086725" y="182860950"/>
          <a:ext cx="2124000" cy="2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9524</xdr:colOff>
      <xdr:row>770</xdr:row>
      <xdr:rowOff>161925</xdr:rowOff>
    </xdr:from>
    <xdr:to>
      <xdr:col>16</xdr:col>
      <xdr:colOff>16124</xdr:colOff>
      <xdr:row>770</xdr:row>
      <xdr:rowOff>161927</xdr:rowOff>
    </xdr:to>
    <xdr:cxnSp macro="">
      <xdr:nvCxnSpPr>
        <xdr:cNvPr id="93" name="ตัวเชื่อมต่อตรง 92"/>
        <xdr:cNvCxnSpPr/>
      </xdr:nvCxnSpPr>
      <xdr:spPr>
        <a:xfrm flipV="1">
          <a:off x="9163049" y="190852425"/>
          <a:ext cx="540000" cy="2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790</xdr:row>
      <xdr:rowOff>28575</xdr:rowOff>
    </xdr:from>
    <xdr:to>
      <xdr:col>12</xdr:col>
      <xdr:colOff>263775</xdr:colOff>
      <xdr:row>790</xdr:row>
      <xdr:rowOff>28575</xdr:rowOff>
    </xdr:to>
    <xdr:cxnSp macro="">
      <xdr:nvCxnSpPr>
        <xdr:cNvPr id="96" name="ตัวเชื่อมต่อตรง 95"/>
        <xdr:cNvCxnSpPr/>
      </xdr:nvCxnSpPr>
      <xdr:spPr>
        <a:xfrm>
          <a:off x="8343900" y="195672075"/>
          <a:ext cx="540000" cy="0"/>
        </a:xfrm>
        <a:prstGeom prst="line">
          <a:avLst/>
        </a:prstGeom>
        <a:ln w="539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9524</xdr:colOff>
      <xdr:row>843</xdr:row>
      <xdr:rowOff>171450</xdr:rowOff>
    </xdr:from>
    <xdr:to>
      <xdr:col>16</xdr:col>
      <xdr:colOff>266624</xdr:colOff>
      <xdr:row>843</xdr:row>
      <xdr:rowOff>171451</xdr:rowOff>
    </xdr:to>
    <xdr:cxnSp macro="">
      <xdr:nvCxnSpPr>
        <xdr:cNvPr id="99" name="ตัวเชื่อมต่อตรง 98"/>
        <xdr:cNvCxnSpPr/>
      </xdr:nvCxnSpPr>
      <xdr:spPr>
        <a:xfrm flipV="1">
          <a:off x="7829549" y="208692750"/>
          <a:ext cx="2124000" cy="1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257175</xdr:colOff>
      <xdr:row>850</xdr:row>
      <xdr:rowOff>142875</xdr:rowOff>
    </xdr:from>
    <xdr:to>
      <xdr:col>17</xdr:col>
      <xdr:colOff>257175</xdr:colOff>
      <xdr:row>850</xdr:row>
      <xdr:rowOff>142876</xdr:rowOff>
    </xdr:to>
    <xdr:cxnSp macro="">
      <xdr:nvCxnSpPr>
        <xdr:cNvPr id="100" name="ตัวเชื่อมต่อตรง 99"/>
        <xdr:cNvCxnSpPr/>
      </xdr:nvCxnSpPr>
      <xdr:spPr>
        <a:xfrm>
          <a:off x="9410700" y="210397725"/>
          <a:ext cx="800100" cy="1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868</xdr:row>
      <xdr:rowOff>171450</xdr:rowOff>
    </xdr:from>
    <xdr:to>
      <xdr:col>9</xdr:col>
      <xdr:colOff>258600</xdr:colOff>
      <xdr:row>868</xdr:row>
      <xdr:rowOff>171450</xdr:rowOff>
    </xdr:to>
    <xdr:cxnSp macro="">
      <xdr:nvCxnSpPr>
        <xdr:cNvPr id="110" name="ตัวเชื่อมต่อตรง 109"/>
        <xdr:cNvCxnSpPr/>
      </xdr:nvCxnSpPr>
      <xdr:spPr>
        <a:xfrm>
          <a:off x="7286625" y="214884000"/>
          <a:ext cx="792000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876</xdr:row>
      <xdr:rowOff>209550</xdr:rowOff>
    </xdr:from>
    <xdr:to>
      <xdr:col>12</xdr:col>
      <xdr:colOff>8467</xdr:colOff>
      <xdr:row>876</xdr:row>
      <xdr:rowOff>209550</xdr:rowOff>
    </xdr:to>
    <xdr:cxnSp macro="">
      <xdr:nvCxnSpPr>
        <xdr:cNvPr id="111" name="ตัวเชื่อมต่อตรง 110"/>
        <xdr:cNvCxnSpPr/>
      </xdr:nvCxnSpPr>
      <xdr:spPr>
        <a:xfrm>
          <a:off x="8439150" y="216903300"/>
          <a:ext cx="265642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426</xdr:row>
      <xdr:rowOff>0</xdr:rowOff>
    </xdr:from>
    <xdr:to>
      <xdr:col>8</xdr:col>
      <xdr:colOff>8467</xdr:colOff>
      <xdr:row>426</xdr:row>
      <xdr:rowOff>0</xdr:rowOff>
    </xdr:to>
    <xdr:cxnSp macro="">
      <xdr:nvCxnSpPr>
        <xdr:cNvPr id="112" name="ตัวเชื่อมต่อตรง 111"/>
        <xdr:cNvCxnSpPr/>
      </xdr:nvCxnSpPr>
      <xdr:spPr>
        <a:xfrm>
          <a:off x="7368886" y="98185432"/>
          <a:ext cx="276899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38100</xdr:rowOff>
    </xdr:from>
    <xdr:to>
      <xdr:col>12</xdr:col>
      <xdr:colOff>259773</xdr:colOff>
      <xdr:row>9</xdr:row>
      <xdr:rowOff>38101</xdr:rowOff>
    </xdr:to>
    <xdr:cxnSp macro="">
      <xdr:nvCxnSpPr>
        <xdr:cNvPr id="76" name="ตัวเชื่อมต่อตรง 75"/>
        <xdr:cNvCxnSpPr/>
      </xdr:nvCxnSpPr>
      <xdr:spPr>
        <a:xfrm flipV="1">
          <a:off x="8353425" y="2266950"/>
          <a:ext cx="526473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13</xdr:row>
      <xdr:rowOff>133350</xdr:rowOff>
    </xdr:from>
    <xdr:to>
      <xdr:col>14</xdr:col>
      <xdr:colOff>2598</xdr:colOff>
      <xdr:row>13</xdr:row>
      <xdr:rowOff>133351</xdr:rowOff>
    </xdr:to>
    <xdr:cxnSp macro="">
      <xdr:nvCxnSpPr>
        <xdr:cNvPr id="79" name="ตัวเชื่อมต่อตรง 78"/>
        <xdr:cNvCxnSpPr/>
      </xdr:nvCxnSpPr>
      <xdr:spPr>
        <a:xfrm flipV="1">
          <a:off x="8629650" y="3352800"/>
          <a:ext cx="526473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17</xdr:row>
      <xdr:rowOff>142875</xdr:rowOff>
    </xdr:from>
    <xdr:to>
      <xdr:col>14</xdr:col>
      <xdr:colOff>259774</xdr:colOff>
      <xdr:row>17</xdr:row>
      <xdr:rowOff>142876</xdr:rowOff>
    </xdr:to>
    <xdr:cxnSp macro="">
      <xdr:nvCxnSpPr>
        <xdr:cNvPr id="83" name="ตัวเชื่อมต่อตรง 82"/>
        <xdr:cNvCxnSpPr/>
      </xdr:nvCxnSpPr>
      <xdr:spPr>
        <a:xfrm flipV="1">
          <a:off x="8886825" y="435292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40</xdr:row>
      <xdr:rowOff>85725</xdr:rowOff>
    </xdr:from>
    <xdr:to>
      <xdr:col>15</xdr:col>
      <xdr:colOff>2598</xdr:colOff>
      <xdr:row>40</xdr:row>
      <xdr:rowOff>85726</xdr:rowOff>
    </xdr:to>
    <xdr:cxnSp macro="">
      <xdr:nvCxnSpPr>
        <xdr:cNvPr id="88" name="ตัวเชื่อมต่อตรง 87"/>
        <xdr:cNvCxnSpPr/>
      </xdr:nvCxnSpPr>
      <xdr:spPr>
        <a:xfrm flipV="1">
          <a:off x="8896350" y="9991725"/>
          <a:ext cx="526473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104775</xdr:rowOff>
    </xdr:from>
    <xdr:to>
      <xdr:col>15</xdr:col>
      <xdr:colOff>259774</xdr:colOff>
      <xdr:row>43</xdr:row>
      <xdr:rowOff>104776</xdr:rowOff>
    </xdr:to>
    <xdr:cxnSp macro="">
      <xdr:nvCxnSpPr>
        <xdr:cNvPr id="92" name="ตัวเชื่อมต่อตรง 91"/>
        <xdr:cNvCxnSpPr/>
      </xdr:nvCxnSpPr>
      <xdr:spPr>
        <a:xfrm flipV="1">
          <a:off x="9153525" y="1075372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265834</xdr:colOff>
      <xdr:row>48</xdr:row>
      <xdr:rowOff>24246</xdr:rowOff>
    </xdr:from>
    <xdr:to>
      <xdr:col>15</xdr:col>
      <xdr:colOff>12334</xdr:colOff>
      <xdr:row>48</xdr:row>
      <xdr:rowOff>24247</xdr:rowOff>
    </xdr:to>
    <xdr:cxnSp macro="">
      <xdr:nvCxnSpPr>
        <xdr:cNvPr id="94" name="ตัวเชื่อมต่อตรง 93"/>
        <xdr:cNvCxnSpPr/>
      </xdr:nvCxnSpPr>
      <xdr:spPr>
        <a:xfrm flipV="1">
          <a:off x="8352559" y="11911446"/>
          <a:ext cx="1080000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801</xdr:row>
      <xdr:rowOff>209550</xdr:rowOff>
    </xdr:from>
    <xdr:to>
      <xdr:col>11</xdr:col>
      <xdr:colOff>6600</xdr:colOff>
      <xdr:row>801</xdr:row>
      <xdr:rowOff>209550</xdr:rowOff>
    </xdr:to>
    <xdr:cxnSp macro="">
      <xdr:nvCxnSpPr>
        <xdr:cNvPr id="98" name="ตัวเชื่อมต่อตรง 97"/>
        <xdr:cNvCxnSpPr/>
      </xdr:nvCxnSpPr>
      <xdr:spPr>
        <a:xfrm>
          <a:off x="7820025" y="198577200"/>
          <a:ext cx="540000" cy="0"/>
        </a:xfrm>
        <a:prstGeom prst="line">
          <a:avLst/>
        </a:prstGeom>
        <a:ln w="5397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856</xdr:row>
      <xdr:rowOff>199159</xdr:rowOff>
    </xdr:from>
    <xdr:to>
      <xdr:col>17</xdr:col>
      <xdr:colOff>250500</xdr:colOff>
      <xdr:row>856</xdr:row>
      <xdr:rowOff>199159</xdr:rowOff>
    </xdr:to>
    <xdr:cxnSp macro="">
      <xdr:nvCxnSpPr>
        <xdr:cNvPr id="95" name="ตัวเชื่อมต่อตรง 94"/>
        <xdr:cNvCxnSpPr/>
      </xdr:nvCxnSpPr>
      <xdr:spPr>
        <a:xfrm>
          <a:off x="8620125" y="211939909"/>
          <a:ext cx="15840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300</xdr:row>
      <xdr:rowOff>161925</xdr:rowOff>
    </xdr:from>
    <xdr:to>
      <xdr:col>17</xdr:col>
      <xdr:colOff>8467</xdr:colOff>
      <xdr:row>300</xdr:row>
      <xdr:rowOff>161925</xdr:rowOff>
    </xdr:to>
    <xdr:cxnSp macro="">
      <xdr:nvCxnSpPr>
        <xdr:cNvPr id="101" name="ตัวเชื่อมต่อตรง 100"/>
        <xdr:cNvCxnSpPr/>
      </xdr:nvCxnSpPr>
      <xdr:spPr>
        <a:xfrm>
          <a:off x="9706841" y="69971516"/>
          <a:ext cx="276899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277</xdr:row>
      <xdr:rowOff>47625</xdr:rowOff>
    </xdr:from>
    <xdr:to>
      <xdr:col>16</xdr:col>
      <xdr:colOff>8467</xdr:colOff>
      <xdr:row>277</xdr:row>
      <xdr:rowOff>47625</xdr:rowOff>
    </xdr:to>
    <xdr:cxnSp macro="">
      <xdr:nvCxnSpPr>
        <xdr:cNvPr id="103" name="ตัวเชื่อมต่อตรง 102"/>
        <xdr:cNvCxnSpPr/>
      </xdr:nvCxnSpPr>
      <xdr:spPr>
        <a:xfrm>
          <a:off x="9420225" y="68646675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283</xdr:row>
      <xdr:rowOff>152400</xdr:rowOff>
    </xdr:from>
    <xdr:to>
      <xdr:col>15</xdr:col>
      <xdr:colOff>9525</xdr:colOff>
      <xdr:row>283</xdr:row>
      <xdr:rowOff>152400</xdr:rowOff>
    </xdr:to>
    <xdr:cxnSp macro="">
      <xdr:nvCxnSpPr>
        <xdr:cNvPr id="104" name="ตัวเชื่อมต่อตรง 103"/>
        <xdr:cNvCxnSpPr/>
      </xdr:nvCxnSpPr>
      <xdr:spPr>
        <a:xfrm>
          <a:off x="9172575" y="70237350"/>
          <a:ext cx="257175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816</xdr:row>
      <xdr:rowOff>180975</xdr:rowOff>
    </xdr:from>
    <xdr:to>
      <xdr:col>18</xdr:col>
      <xdr:colOff>3600</xdr:colOff>
      <xdr:row>816</xdr:row>
      <xdr:rowOff>180975</xdr:rowOff>
    </xdr:to>
    <xdr:cxnSp macro="">
      <xdr:nvCxnSpPr>
        <xdr:cNvPr id="74" name="ตัวเชื่อมต่อตรง 73"/>
        <xdr:cNvCxnSpPr/>
      </xdr:nvCxnSpPr>
      <xdr:spPr>
        <a:xfrm>
          <a:off x="7019925" y="202263375"/>
          <a:ext cx="32040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776</xdr:row>
      <xdr:rowOff>85725</xdr:rowOff>
    </xdr:from>
    <xdr:to>
      <xdr:col>17</xdr:col>
      <xdr:colOff>6600</xdr:colOff>
      <xdr:row>776</xdr:row>
      <xdr:rowOff>85725</xdr:rowOff>
    </xdr:to>
    <xdr:cxnSp macro="">
      <xdr:nvCxnSpPr>
        <xdr:cNvPr id="78" name="ตัวเชื่อมต่อตรง 77"/>
        <xdr:cNvCxnSpPr/>
      </xdr:nvCxnSpPr>
      <xdr:spPr>
        <a:xfrm>
          <a:off x="9420225" y="192262125"/>
          <a:ext cx="540000" cy="0"/>
        </a:xfrm>
        <a:prstGeom prst="line">
          <a:avLst/>
        </a:prstGeom>
        <a:ln w="6350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8660</xdr:colOff>
      <xdr:row>35</xdr:row>
      <xdr:rowOff>77066</xdr:rowOff>
    </xdr:from>
    <xdr:to>
      <xdr:col>14</xdr:col>
      <xdr:colOff>1</xdr:colOff>
      <xdr:row>35</xdr:row>
      <xdr:rowOff>77067</xdr:rowOff>
    </xdr:to>
    <xdr:cxnSp macro="">
      <xdr:nvCxnSpPr>
        <xdr:cNvPr id="97" name="ตัวเชื่อมต่อตรง 96"/>
        <xdr:cNvCxnSpPr/>
      </xdr:nvCxnSpPr>
      <xdr:spPr>
        <a:xfrm flipV="1">
          <a:off x="8628785" y="8744816"/>
          <a:ext cx="524741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22</xdr:row>
      <xdr:rowOff>123825</xdr:rowOff>
    </xdr:from>
    <xdr:to>
      <xdr:col>14</xdr:col>
      <xdr:colOff>259774</xdr:colOff>
      <xdr:row>22</xdr:row>
      <xdr:rowOff>123826</xdr:rowOff>
    </xdr:to>
    <xdr:cxnSp macro="">
      <xdr:nvCxnSpPr>
        <xdr:cNvPr id="102" name="ตัวเชื่อมต่อตรง 101"/>
        <xdr:cNvCxnSpPr/>
      </xdr:nvCxnSpPr>
      <xdr:spPr>
        <a:xfrm flipV="1">
          <a:off x="8886825" y="557212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61</xdr:row>
      <xdr:rowOff>133350</xdr:rowOff>
    </xdr:from>
    <xdr:to>
      <xdr:col>14</xdr:col>
      <xdr:colOff>259774</xdr:colOff>
      <xdr:row>61</xdr:row>
      <xdr:rowOff>133351</xdr:rowOff>
    </xdr:to>
    <xdr:cxnSp macro="">
      <xdr:nvCxnSpPr>
        <xdr:cNvPr id="107" name="ตัวเชื่อมต่อตรง 106"/>
        <xdr:cNvCxnSpPr/>
      </xdr:nvCxnSpPr>
      <xdr:spPr>
        <a:xfrm flipV="1">
          <a:off x="8886825" y="15240000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65</xdr:row>
      <xdr:rowOff>114300</xdr:rowOff>
    </xdr:from>
    <xdr:to>
      <xdr:col>10</xdr:col>
      <xdr:colOff>259774</xdr:colOff>
      <xdr:row>65</xdr:row>
      <xdr:rowOff>114301</xdr:rowOff>
    </xdr:to>
    <xdr:cxnSp macro="">
      <xdr:nvCxnSpPr>
        <xdr:cNvPr id="113" name="ตัวเชื่อมต่อตรง 112"/>
        <xdr:cNvCxnSpPr/>
      </xdr:nvCxnSpPr>
      <xdr:spPr>
        <a:xfrm flipV="1">
          <a:off x="7820025" y="16211550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68</xdr:row>
      <xdr:rowOff>104775</xdr:rowOff>
    </xdr:from>
    <xdr:to>
      <xdr:col>10</xdr:col>
      <xdr:colOff>259774</xdr:colOff>
      <xdr:row>68</xdr:row>
      <xdr:rowOff>104776</xdr:rowOff>
    </xdr:to>
    <xdr:cxnSp macro="">
      <xdr:nvCxnSpPr>
        <xdr:cNvPr id="114" name="ตัวเชื่อมต่อตรง 113"/>
        <xdr:cNvCxnSpPr/>
      </xdr:nvCxnSpPr>
      <xdr:spPr>
        <a:xfrm flipV="1">
          <a:off x="7820025" y="1694497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72</xdr:row>
      <xdr:rowOff>114300</xdr:rowOff>
    </xdr:from>
    <xdr:to>
      <xdr:col>14</xdr:col>
      <xdr:colOff>250249</xdr:colOff>
      <xdr:row>72</xdr:row>
      <xdr:rowOff>114301</xdr:rowOff>
    </xdr:to>
    <xdr:cxnSp macro="">
      <xdr:nvCxnSpPr>
        <xdr:cNvPr id="115" name="ตัวเชื่อมต่อตรง 114"/>
        <xdr:cNvCxnSpPr/>
      </xdr:nvCxnSpPr>
      <xdr:spPr>
        <a:xfrm flipV="1">
          <a:off x="8877300" y="17945100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88</xdr:row>
      <xdr:rowOff>9525</xdr:rowOff>
    </xdr:from>
    <xdr:to>
      <xdr:col>16</xdr:col>
      <xdr:colOff>2599</xdr:colOff>
      <xdr:row>88</xdr:row>
      <xdr:rowOff>9526</xdr:rowOff>
    </xdr:to>
    <xdr:cxnSp macro="">
      <xdr:nvCxnSpPr>
        <xdr:cNvPr id="116" name="ตัวเชื่อมต่อตรง 115"/>
        <xdr:cNvCxnSpPr/>
      </xdr:nvCxnSpPr>
      <xdr:spPr>
        <a:xfrm flipV="1">
          <a:off x="9163050" y="2180272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92</xdr:row>
      <xdr:rowOff>95250</xdr:rowOff>
    </xdr:from>
    <xdr:to>
      <xdr:col>13</xdr:col>
      <xdr:colOff>258600</xdr:colOff>
      <xdr:row>92</xdr:row>
      <xdr:rowOff>95251</xdr:rowOff>
    </xdr:to>
    <xdr:cxnSp macro="">
      <xdr:nvCxnSpPr>
        <xdr:cNvPr id="117" name="ตัวเชื่อมต่อตรง 116"/>
        <xdr:cNvCxnSpPr/>
      </xdr:nvCxnSpPr>
      <xdr:spPr>
        <a:xfrm flipV="1">
          <a:off x="8353425" y="22879050"/>
          <a:ext cx="792000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96</xdr:row>
      <xdr:rowOff>171450</xdr:rowOff>
    </xdr:from>
    <xdr:to>
      <xdr:col>14</xdr:col>
      <xdr:colOff>259774</xdr:colOff>
      <xdr:row>96</xdr:row>
      <xdr:rowOff>171451</xdr:rowOff>
    </xdr:to>
    <xdr:cxnSp macro="">
      <xdr:nvCxnSpPr>
        <xdr:cNvPr id="118" name="ตัวเชื่อมต่อตรง 117"/>
        <xdr:cNvCxnSpPr/>
      </xdr:nvCxnSpPr>
      <xdr:spPr>
        <a:xfrm flipV="1">
          <a:off x="8886825" y="23945850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99</xdr:row>
      <xdr:rowOff>85725</xdr:rowOff>
    </xdr:from>
    <xdr:to>
      <xdr:col>13</xdr:col>
      <xdr:colOff>258600</xdr:colOff>
      <xdr:row>99</xdr:row>
      <xdr:rowOff>85726</xdr:rowOff>
    </xdr:to>
    <xdr:cxnSp macro="">
      <xdr:nvCxnSpPr>
        <xdr:cNvPr id="119" name="ตัวเชื่อมต่อตรง 118"/>
        <xdr:cNvCxnSpPr/>
      </xdr:nvCxnSpPr>
      <xdr:spPr>
        <a:xfrm flipV="1">
          <a:off x="8353425" y="24603075"/>
          <a:ext cx="792000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102</xdr:row>
      <xdr:rowOff>142875</xdr:rowOff>
    </xdr:from>
    <xdr:to>
      <xdr:col>12</xdr:col>
      <xdr:colOff>12124</xdr:colOff>
      <xdr:row>102</xdr:row>
      <xdr:rowOff>142876</xdr:rowOff>
    </xdr:to>
    <xdr:cxnSp macro="">
      <xdr:nvCxnSpPr>
        <xdr:cNvPr id="120" name="ตัวเชื่อมต่อตรง 119"/>
        <xdr:cNvCxnSpPr/>
      </xdr:nvCxnSpPr>
      <xdr:spPr>
        <a:xfrm flipV="1">
          <a:off x="8105775" y="2540317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113</xdr:row>
      <xdr:rowOff>152400</xdr:rowOff>
    </xdr:from>
    <xdr:to>
      <xdr:col>12</xdr:col>
      <xdr:colOff>12124</xdr:colOff>
      <xdr:row>113</xdr:row>
      <xdr:rowOff>152401</xdr:rowOff>
    </xdr:to>
    <xdr:cxnSp macro="">
      <xdr:nvCxnSpPr>
        <xdr:cNvPr id="121" name="ตัวเชื่อมต่อตรง 120"/>
        <xdr:cNvCxnSpPr/>
      </xdr:nvCxnSpPr>
      <xdr:spPr>
        <a:xfrm flipV="1">
          <a:off x="8105775" y="28136850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116</xdr:row>
      <xdr:rowOff>180975</xdr:rowOff>
    </xdr:from>
    <xdr:to>
      <xdr:col>15</xdr:col>
      <xdr:colOff>2599</xdr:colOff>
      <xdr:row>116</xdr:row>
      <xdr:rowOff>180976</xdr:rowOff>
    </xdr:to>
    <xdr:cxnSp macro="">
      <xdr:nvCxnSpPr>
        <xdr:cNvPr id="122" name="ตัวเชื่อมต่อตรง 121"/>
        <xdr:cNvCxnSpPr/>
      </xdr:nvCxnSpPr>
      <xdr:spPr>
        <a:xfrm flipV="1">
          <a:off x="8896350" y="28908375"/>
          <a:ext cx="526474" cy="1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141</xdr:row>
      <xdr:rowOff>9525</xdr:rowOff>
    </xdr:from>
    <xdr:to>
      <xdr:col>13</xdr:col>
      <xdr:colOff>9525</xdr:colOff>
      <xdr:row>141</xdr:row>
      <xdr:rowOff>9527</xdr:rowOff>
    </xdr:to>
    <xdr:cxnSp macro="">
      <xdr:nvCxnSpPr>
        <xdr:cNvPr id="123" name="ตัวเชื่อมต่อตรง 122"/>
        <xdr:cNvCxnSpPr/>
      </xdr:nvCxnSpPr>
      <xdr:spPr>
        <a:xfrm flipV="1">
          <a:off x="8620125" y="34928175"/>
          <a:ext cx="276225" cy="2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191</xdr:row>
      <xdr:rowOff>171450</xdr:rowOff>
    </xdr:from>
    <xdr:to>
      <xdr:col>9</xdr:col>
      <xdr:colOff>9525</xdr:colOff>
      <xdr:row>191</xdr:row>
      <xdr:rowOff>171452</xdr:rowOff>
    </xdr:to>
    <xdr:cxnSp macro="">
      <xdr:nvCxnSpPr>
        <xdr:cNvPr id="124" name="ตัวเชื่อมต่อตรง 123"/>
        <xdr:cNvCxnSpPr/>
      </xdr:nvCxnSpPr>
      <xdr:spPr>
        <a:xfrm flipV="1">
          <a:off x="7543800" y="47472600"/>
          <a:ext cx="285750" cy="2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195</xdr:row>
      <xdr:rowOff>161925</xdr:rowOff>
    </xdr:from>
    <xdr:to>
      <xdr:col>9</xdr:col>
      <xdr:colOff>9525</xdr:colOff>
      <xdr:row>195</xdr:row>
      <xdr:rowOff>161925</xdr:rowOff>
    </xdr:to>
    <xdr:cxnSp macro="">
      <xdr:nvCxnSpPr>
        <xdr:cNvPr id="125" name="ตัวเชื่อมต่อตรง 124"/>
        <xdr:cNvCxnSpPr/>
      </xdr:nvCxnSpPr>
      <xdr:spPr>
        <a:xfrm>
          <a:off x="7562850" y="48453675"/>
          <a:ext cx="266700" cy="0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226</xdr:row>
      <xdr:rowOff>76200</xdr:rowOff>
    </xdr:from>
    <xdr:to>
      <xdr:col>15</xdr:col>
      <xdr:colOff>9525</xdr:colOff>
      <xdr:row>226</xdr:row>
      <xdr:rowOff>76200</xdr:rowOff>
    </xdr:to>
    <xdr:cxnSp macro="">
      <xdr:nvCxnSpPr>
        <xdr:cNvPr id="126" name="ตัวเชื่อมต่อตรง 125"/>
        <xdr:cNvCxnSpPr/>
      </xdr:nvCxnSpPr>
      <xdr:spPr>
        <a:xfrm>
          <a:off x="8896350" y="56045100"/>
          <a:ext cx="533400" cy="0"/>
        </a:xfrm>
        <a:prstGeom prst="line">
          <a:avLst/>
        </a:prstGeom>
        <a:ln w="635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408</xdr:row>
      <xdr:rowOff>38100</xdr:rowOff>
    </xdr:from>
    <xdr:to>
      <xdr:col>7</xdr:col>
      <xdr:colOff>17992</xdr:colOff>
      <xdr:row>408</xdr:row>
      <xdr:rowOff>38100</xdr:rowOff>
    </xdr:to>
    <xdr:cxnSp macro="">
      <xdr:nvCxnSpPr>
        <xdr:cNvPr id="127" name="ตัวเชื่อมต่อตรง 126"/>
        <xdr:cNvCxnSpPr/>
      </xdr:nvCxnSpPr>
      <xdr:spPr>
        <a:xfrm>
          <a:off x="7029450" y="101079300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9524</xdr:colOff>
      <xdr:row>503</xdr:row>
      <xdr:rowOff>76200</xdr:rowOff>
    </xdr:from>
    <xdr:to>
      <xdr:col>12</xdr:col>
      <xdr:colOff>1424</xdr:colOff>
      <xdr:row>503</xdr:row>
      <xdr:rowOff>76201</xdr:rowOff>
    </xdr:to>
    <xdr:cxnSp macro="">
      <xdr:nvCxnSpPr>
        <xdr:cNvPr id="130" name="ตัวเชื่อมต่อตรง 129"/>
        <xdr:cNvCxnSpPr/>
      </xdr:nvCxnSpPr>
      <xdr:spPr>
        <a:xfrm flipV="1">
          <a:off x="7829549" y="124644150"/>
          <a:ext cx="792000" cy="1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266699</xdr:colOff>
      <xdr:row>507</xdr:row>
      <xdr:rowOff>0</xdr:rowOff>
    </xdr:from>
    <xdr:to>
      <xdr:col>10</xdr:col>
      <xdr:colOff>27899</xdr:colOff>
      <xdr:row>507</xdr:row>
      <xdr:rowOff>1</xdr:rowOff>
    </xdr:to>
    <xdr:cxnSp macro="">
      <xdr:nvCxnSpPr>
        <xdr:cNvPr id="131" name="ตัวเชื่อมต่อตรง 130"/>
        <xdr:cNvCxnSpPr/>
      </xdr:nvCxnSpPr>
      <xdr:spPr>
        <a:xfrm flipV="1">
          <a:off x="7286624" y="125558550"/>
          <a:ext cx="828000" cy="1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430</xdr:row>
      <xdr:rowOff>114300</xdr:rowOff>
    </xdr:from>
    <xdr:to>
      <xdr:col>13</xdr:col>
      <xdr:colOff>265642</xdr:colOff>
      <xdr:row>430</xdr:row>
      <xdr:rowOff>114300</xdr:rowOff>
    </xdr:to>
    <xdr:cxnSp macro="">
      <xdr:nvCxnSpPr>
        <xdr:cNvPr id="105" name="ตัวเชื่อมต่อตรง 104"/>
        <xdr:cNvCxnSpPr/>
      </xdr:nvCxnSpPr>
      <xdr:spPr>
        <a:xfrm>
          <a:off x="8877300" y="107842050"/>
          <a:ext cx="275167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434</xdr:row>
      <xdr:rowOff>161925</xdr:rowOff>
    </xdr:from>
    <xdr:to>
      <xdr:col>15</xdr:col>
      <xdr:colOff>257175</xdr:colOff>
      <xdr:row>434</xdr:row>
      <xdr:rowOff>161925</xdr:rowOff>
    </xdr:to>
    <xdr:cxnSp macro="">
      <xdr:nvCxnSpPr>
        <xdr:cNvPr id="106" name="ตัวเชื่อมต่อตรง 105"/>
        <xdr:cNvCxnSpPr/>
      </xdr:nvCxnSpPr>
      <xdr:spPr>
        <a:xfrm>
          <a:off x="9153525" y="111852075"/>
          <a:ext cx="523875" cy="0"/>
        </a:xfrm>
        <a:prstGeom prst="line">
          <a:avLst/>
        </a:prstGeom>
        <a:ln w="730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618</xdr:row>
      <xdr:rowOff>228600</xdr:rowOff>
    </xdr:from>
    <xdr:to>
      <xdr:col>12</xdr:col>
      <xdr:colOff>9525</xdr:colOff>
      <xdr:row>618</xdr:row>
      <xdr:rowOff>228600</xdr:rowOff>
    </xdr:to>
    <xdr:cxnSp macro="">
      <xdr:nvCxnSpPr>
        <xdr:cNvPr id="133" name="ตัวเชื่อมต่อตรง 132"/>
        <xdr:cNvCxnSpPr/>
      </xdr:nvCxnSpPr>
      <xdr:spPr>
        <a:xfrm>
          <a:off x="8362950" y="156991050"/>
          <a:ext cx="266700" cy="0"/>
        </a:xfrm>
        <a:prstGeom prst="line">
          <a:avLst/>
        </a:prstGeom>
        <a:ln w="698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10</xdr:row>
      <xdr:rowOff>0</xdr:rowOff>
    </xdr:from>
    <xdr:to>
      <xdr:col>12</xdr:col>
      <xdr:colOff>32000</xdr:colOff>
      <xdr:row>10</xdr:row>
      <xdr:rowOff>0</xdr:rowOff>
    </xdr:to>
    <xdr:cxnSp macro="">
      <xdr:nvCxnSpPr>
        <xdr:cNvPr id="2" name="ตัวเชื่อมต่อตรง 1"/>
        <xdr:cNvCxnSpPr/>
      </xdr:nvCxnSpPr>
      <xdr:spPr>
        <a:xfrm>
          <a:off x="8265583" y="2434167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0</xdr:rowOff>
    </xdr:from>
    <xdr:to>
      <xdr:col>12</xdr:col>
      <xdr:colOff>32000</xdr:colOff>
      <xdr:row>35</xdr:row>
      <xdr:rowOff>0</xdr:rowOff>
    </xdr:to>
    <xdr:cxnSp macro="">
      <xdr:nvCxnSpPr>
        <xdr:cNvPr id="3" name="ตัวเชื่อมต่อตรง 2"/>
        <xdr:cNvCxnSpPr/>
      </xdr:nvCxnSpPr>
      <xdr:spPr>
        <a:xfrm>
          <a:off x="8265583" y="8519583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40</xdr:row>
      <xdr:rowOff>0</xdr:rowOff>
    </xdr:from>
    <xdr:to>
      <xdr:col>12</xdr:col>
      <xdr:colOff>32000</xdr:colOff>
      <xdr:row>40</xdr:row>
      <xdr:rowOff>0</xdr:rowOff>
    </xdr:to>
    <xdr:cxnSp macro="">
      <xdr:nvCxnSpPr>
        <xdr:cNvPr id="4" name="ตัวเชื่อมต่อตรง 3"/>
        <xdr:cNvCxnSpPr/>
      </xdr:nvCxnSpPr>
      <xdr:spPr>
        <a:xfrm>
          <a:off x="8265583" y="9736667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0</xdr:rowOff>
    </xdr:from>
    <xdr:to>
      <xdr:col>13</xdr:col>
      <xdr:colOff>32000</xdr:colOff>
      <xdr:row>57</xdr:row>
      <xdr:rowOff>0</xdr:rowOff>
    </xdr:to>
    <xdr:cxnSp macro="">
      <xdr:nvCxnSpPr>
        <xdr:cNvPr id="5" name="ตัวเชื่อมต่อตรง 4"/>
        <xdr:cNvCxnSpPr/>
      </xdr:nvCxnSpPr>
      <xdr:spPr>
        <a:xfrm>
          <a:off x="8519583" y="13874750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64</xdr:row>
      <xdr:rowOff>0</xdr:rowOff>
    </xdr:from>
    <xdr:to>
      <xdr:col>16</xdr:col>
      <xdr:colOff>32000</xdr:colOff>
      <xdr:row>64</xdr:row>
      <xdr:rowOff>0</xdr:rowOff>
    </xdr:to>
    <xdr:cxnSp macro="">
      <xdr:nvCxnSpPr>
        <xdr:cNvPr id="6" name="ตัวเชื่อมต่อตรง 5"/>
        <xdr:cNvCxnSpPr/>
      </xdr:nvCxnSpPr>
      <xdr:spPr>
        <a:xfrm>
          <a:off x="9281583" y="15578667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82</xdr:row>
      <xdr:rowOff>0</xdr:rowOff>
    </xdr:from>
    <xdr:to>
      <xdr:col>14</xdr:col>
      <xdr:colOff>32000</xdr:colOff>
      <xdr:row>82</xdr:row>
      <xdr:rowOff>0</xdr:rowOff>
    </xdr:to>
    <xdr:cxnSp macro="">
      <xdr:nvCxnSpPr>
        <xdr:cNvPr id="7" name="ตัวเชื่อมต่อตรง 6"/>
        <xdr:cNvCxnSpPr/>
      </xdr:nvCxnSpPr>
      <xdr:spPr>
        <a:xfrm>
          <a:off x="8773583" y="19960167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129</xdr:row>
      <xdr:rowOff>0</xdr:rowOff>
    </xdr:from>
    <xdr:to>
      <xdr:col>13</xdr:col>
      <xdr:colOff>32000</xdr:colOff>
      <xdr:row>129</xdr:row>
      <xdr:rowOff>0</xdr:rowOff>
    </xdr:to>
    <xdr:cxnSp macro="">
      <xdr:nvCxnSpPr>
        <xdr:cNvPr id="9" name="ตัวเชื่อมต่อตรง 8"/>
        <xdr:cNvCxnSpPr/>
      </xdr:nvCxnSpPr>
      <xdr:spPr>
        <a:xfrm>
          <a:off x="8519583" y="31400750"/>
          <a:ext cx="540000" cy="0"/>
        </a:xfrm>
        <a:prstGeom prst="line">
          <a:avLst/>
        </a:prstGeom>
        <a:ln w="444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157</xdr:row>
      <xdr:rowOff>0</xdr:rowOff>
    </xdr:from>
    <xdr:to>
      <xdr:col>12</xdr:col>
      <xdr:colOff>32000</xdr:colOff>
      <xdr:row>157</xdr:row>
      <xdr:rowOff>0</xdr:rowOff>
    </xdr:to>
    <xdr:cxnSp macro="">
      <xdr:nvCxnSpPr>
        <xdr:cNvPr id="10" name="ตัวเชื่อมต่อตรง 9"/>
        <xdr:cNvCxnSpPr/>
      </xdr:nvCxnSpPr>
      <xdr:spPr>
        <a:xfrm>
          <a:off x="8265583" y="38216417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243417</xdr:colOff>
      <xdr:row>182</xdr:row>
      <xdr:rowOff>232833</xdr:rowOff>
    </xdr:from>
    <xdr:to>
      <xdr:col>10</xdr:col>
      <xdr:colOff>21417</xdr:colOff>
      <xdr:row>182</xdr:row>
      <xdr:rowOff>232833</xdr:rowOff>
    </xdr:to>
    <xdr:cxnSp macro="">
      <xdr:nvCxnSpPr>
        <xdr:cNvPr id="11" name="ตัวเชื่อมต่อตรง 10"/>
        <xdr:cNvCxnSpPr/>
      </xdr:nvCxnSpPr>
      <xdr:spPr>
        <a:xfrm>
          <a:off x="7747000" y="44534666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203</xdr:row>
      <xdr:rowOff>190500</xdr:rowOff>
    </xdr:from>
    <xdr:to>
      <xdr:col>13</xdr:col>
      <xdr:colOff>32000</xdr:colOff>
      <xdr:row>203</xdr:row>
      <xdr:rowOff>190500</xdr:rowOff>
    </xdr:to>
    <xdr:cxnSp macro="">
      <xdr:nvCxnSpPr>
        <xdr:cNvPr id="12" name="ตัวเชื่อมต่อตรง 11"/>
        <xdr:cNvCxnSpPr/>
      </xdr:nvCxnSpPr>
      <xdr:spPr>
        <a:xfrm>
          <a:off x="8519583" y="49604083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226</xdr:row>
      <xdr:rowOff>0</xdr:rowOff>
    </xdr:from>
    <xdr:to>
      <xdr:col>14</xdr:col>
      <xdr:colOff>32000</xdr:colOff>
      <xdr:row>226</xdr:row>
      <xdr:rowOff>0</xdr:rowOff>
    </xdr:to>
    <xdr:cxnSp macro="">
      <xdr:nvCxnSpPr>
        <xdr:cNvPr id="13" name="ตัวเชื่อมต่อตรง 12"/>
        <xdr:cNvCxnSpPr/>
      </xdr:nvCxnSpPr>
      <xdr:spPr>
        <a:xfrm>
          <a:off x="8773583" y="55012167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251</xdr:row>
      <xdr:rowOff>0</xdr:rowOff>
    </xdr:from>
    <xdr:to>
      <xdr:col>17</xdr:col>
      <xdr:colOff>32000</xdr:colOff>
      <xdr:row>251</xdr:row>
      <xdr:rowOff>0</xdr:rowOff>
    </xdr:to>
    <xdr:cxnSp macro="">
      <xdr:nvCxnSpPr>
        <xdr:cNvPr id="14" name="ตัวเชื่อมต่อตรง 13"/>
        <xdr:cNvCxnSpPr/>
      </xdr:nvCxnSpPr>
      <xdr:spPr>
        <a:xfrm>
          <a:off x="9535583" y="61097583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274</xdr:row>
      <xdr:rowOff>0</xdr:rowOff>
    </xdr:from>
    <xdr:to>
      <xdr:col>12</xdr:col>
      <xdr:colOff>32000</xdr:colOff>
      <xdr:row>274</xdr:row>
      <xdr:rowOff>0</xdr:rowOff>
    </xdr:to>
    <xdr:cxnSp macro="">
      <xdr:nvCxnSpPr>
        <xdr:cNvPr id="15" name="ตัวเชื่อมต่อตรง 14"/>
        <xdr:cNvCxnSpPr/>
      </xdr:nvCxnSpPr>
      <xdr:spPr>
        <a:xfrm>
          <a:off x="8265583" y="66696167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89</xdr:row>
      <xdr:rowOff>190500</xdr:rowOff>
    </xdr:from>
    <xdr:to>
      <xdr:col>11</xdr:col>
      <xdr:colOff>32000</xdr:colOff>
      <xdr:row>89</xdr:row>
      <xdr:rowOff>190500</xdr:rowOff>
    </xdr:to>
    <xdr:cxnSp macro="">
      <xdr:nvCxnSpPr>
        <xdr:cNvPr id="16" name="ตัวเชื่อมต่อตรง 15"/>
        <xdr:cNvCxnSpPr/>
      </xdr:nvCxnSpPr>
      <xdr:spPr>
        <a:xfrm>
          <a:off x="8011583" y="21854583"/>
          <a:ext cx="540000" cy="0"/>
        </a:xfrm>
        <a:prstGeom prst="line">
          <a:avLst/>
        </a:prstGeom>
        <a:ln w="571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5"/>
  <sheetViews>
    <sheetView view="pageLayout" topLeftCell="A868" zoomScaleNormal="100" zoomScaleSheetLayoutView="110" workbookViewId="0">
      <selection activeCell="R884" sqref="R884:R885"/>
    </sheetView>
  </sheetViews>
  <sheetFormatPr defaultRowHeight="20.100000000000001" customHeight="1" x14ac:dyDescent="0.35"/>
  <cols>
    <col min="1" max="1" width="3.75" style="23" customWidth="1"/>
    <col min="2" max="2" width="19.625" style="1" customWidth="1"/>
    <col min="3" max="3" width="32.75" style="1" customWidth="1"/>
    <col min="4" max="4" width="10.125" style="33" customWidth="1"/>
    <col min="5" max="5" width="17" style="1" customWidth="1"/>
    <col min="6" max="6" width="8.875" style="1" customWidth="1"/>
    <col min="7" max="17" width="3.5" style="1" customWidth="1"/>
    <col min="18" max="18" width="3.375" style="1" customWidth="1"/>
    <col min="19" max="16384" width="9" style="1"/>
  </cols>
  <sheetData>
    <row r="1" spans="1:18" ht="20.100000000000001" customHeight="1" x14ac:dyDescent="0.3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ht="20.100000000000001" customHeight="1" x14ac:dyDescent="0.35">
      <c r="A2" s="318" t="s">
        <v>475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18" ht="20.100000000000001" customHeight="1" x14ac:dyDescent="0.35">
      <c r="A3" s="336" t="s">
        <v>35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</row>
    <row r="4" spans="1:18" ht="20.100000000000001" customHeight="1" x14ac:dyDescent="0.35">
      <c r="A4" s="57" t="s">
        <v>53</v>
      </c>
      <c r="B4" s="57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18" ht="20.100000000000001" customHeight="1" x14ac:dyDescent="0.35">
      <c r="A5" s="57" t="s">
        <v>731</v>
      </c>
      <c r="B5" s="57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321" t="s">
        <v>40</v>
      </c>
      <c r="Q5" s="321"/>
      <c r="R5" s="321"/>
    </row>
    <row r="6" spans="1:18" ht="20.100000000000001" customHeight="1" x14ac:dyDescent="0.35">
      <c r="A6" s="58" t="s">
        <v>732</v>
      </c>
      <c r="B6" s="5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0.100000000000001" customHeight="1" x14ac:dyDescent="0.35">
      <c r="A7" s="352" t="s">
        <v>1</v>
      </c>
      <c r="B7" s="322" t="s">
        <v>2</v>
      </c>
      <c r="C7" s="322" t="s">
        <v>3</v>
      </c>
      <c r="D7" s="337" t="s">
        <v>4</v>
      </c>
      <c r="E7" s="322" t="s">
        <v>5</v>
      </c>
      <c r="F7" s="63" t="s">
        <v>44</v>
      </c>
      <c r="G7" s="324" t="s">
        <v>19</v>
      </c>
      <c r="H7" s="325"/>
      <c r="I7" s="326"/>
      <c r="J7" s="324" t="s">
        <v>481</v>
      </c>
      <c r="K7" s="325"/>
      <c r="L7" s="325"/>
      <c r="M7" s="325"/>
      <c r="N7" s="325"/>
      <c r="O7" s="325"/>
      <c r="P7" s="325"/>
      <c r="Q7" s="325"/>
      <c r="R7" s="326"/>
    </row>
    <row r="8" spans="1:18" ht="20.100000000000001" customHeight="1" x14ac:dyDescent="0.35">
      <c r="A8" s="353"/>
      <c r="B8" s="323"/>
      <c r="C8" s="323"/>
      <c r="D8" s="338"/>
      <c r="E8" s="323"/>
      <c r="F8" s="48" t="s">
        <v>45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</row>
    <row r="9" spans="1:18" ht="20.100000000000001" customHeight="1" x14ac:dyDescent="0.35">
      <c r="A9" s="24">
        <v>1</v>
      </c>
      <c r="B9" s="30" t="s">
        <v>36</v>
      </c>
      <c r="C9" s="237" t="s">
        <v>489</v>
      </c>
      <c r="D9" s="239">
        <v>77300</v>
      </c>
      <c r="E9" s="46" t="s">
        <v>478</v>
      </c>
      <c r="F9" s="25" t="s">
        <v>23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0.100000000000001" customHeight="1" x14ac:dyDescent="0.35">
      <c r="A10" s="5"/>
      <c r="B10" s="28" t="s">
        <v>483</v>
      </c>
      <c r="C10" s="238" t="s">
        <v>490</v>
      </c>
      <c r="D10" s="11"/>
      <c r="E10" s="47" t="s">
        <v>476</v>
      </c>
      <c r="F10" s="4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0.100000000000001" customHeight="1" x14ac:dyDescent="0.35">
      <c r="A11" s="5"/>
      <c r="B11" s="236"/>
      <c r="C11" s="238" t="s">
        <v>491</v>
      </c>
      <c r="D11" s="11"/>
      <c r="E11" s="47"/>
      <c r="F11" s="4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0.100000000000001" customHeight="1" x14ac:dyDescent="0.35">
      <c r="A12" s="5"/>
      <c r="B12" s="26"/>
      <c r="C12" s="243" t="s">
        <v>477</v>
      </c>
      <c r="D12" s="11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0.100000000000001" customHeight="1" x14ac:dyDescent="0.35">
      <c r="A13" s="19">
        <v>2</v>
      </c>
      <c r="B13" s="30" t="s">
        <v>36</v>
      </c>
      <c r="C13" s="244" t="s">
        <v>492</v>
      </c>
      <c r="D13" s="35">
        <v>166200</v>
      </c>
      <c r="E13" s="46" t="s">
        <v>480</v>
      </c>
      <c r="F13" s="25" t="s">
        <v>23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ht="20.100000000000001" customHeight="1" x14ac:dyDescent="0.35">
      <c r="A14" s="51"/>
      <c r="B14" s="28" t="s">
        <v>483</v>
      </c>
      <c r="C14" s="26" t="s">
        <v>493</v>
      </c>
      <c r="D14" s="31"/>
      <c r="E14" s="47" t="s">
        <v>476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20.100000000000001" customHeight="1" x14ac:dyDescent="0.35">
      <c r="A15" s="51"/>
      <c r="B15" s="44"/>
      <c r="C15" s="44" t="s">
        <v>494</v>
      </c>
      <c r="D15" s="31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ht="20.100000000000001" customHeight="1" x14ac:dyDescent="0.35">
      <c r="A16" s="51"/>
      <c r="B16" s="45"/>
      <c r="C16" s="44" t="s">
        <v>479</v>
      </c>
      <c r="D16" s="31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8" ht="20.100000000000001" customHeight="1" x14ac:dyDescent="0.35">
      <c r="A17" s="19">
        <v>3</v>
      </c>
      <c r="B17" s="234" t="s">
        <v>29</v>
      </c>
      <c r="C17" s="241" t="s">
        <v>495</v>
      </c>
      <c r="D17" s="35">
        <v>48300</v>
      </c>
      <c r="E17" s="43" t="s">
        <v>482</v>
      </c>
      <c r="F17" s="25" t="s">
        <v>23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 ht="20.100000000000001" customHeight="1" x14ac:dyDescent="0.35">
      <c r="A18" s="51"/>
      <c r="B18" s="240" t="s">
        <v>483</v>
      </c>
      <c r="C18" s="242" t="s">
        <v>496</v>
      </c>
      <c r="D18" s="31"/>
      <c r="E18" s="44" t="s">
        <v>117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20.100000000000001" customHeight="1" x14ac:dyDescent="0.35">
      <c r="A19" s="51"/>
      <c r="B19" s="44"/>
      <c r="C19" s="234" t="s">
        <v>663</v>
      </c>
      <c r="D19" s="31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20.100000000000001" customHeight="1" x14ac:dyDescent="0.35">
      <c r="A20" s="52"/>
      <c r="B20" s="45"/>
      <c r="C20" s="245" t="s">
        <v>484</v>
      </c>
      <c r="D20" s="3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20.100000000000001" customHeight="1" x14ac:dyDescent="0.35">
      <c r="A21" s="21">
        <v>4</v>
      </c>
      <c r="B21" s="240" t="s">
        <v>488</v>
      </c>
      <c r="C21" s="244" t="s">
        <v>497</v>
      </c>
      <c r="D21" s="31">
        <v>226700</v>
      </c>
      <c r="E21" s="44" t="s">
        <v>486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20.100000000000001" customHeight="1" x14ac:dyDescent="0.35">
      <c r="A22" s="51"/>
      <c r="B22" s="44"/>
      <c r="C22" s="234" t="s">
        <v>499</v>
      </c>
      <c r="D22" s="31"/>
      <c r="E22" s="44" t="s">
        <v>485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20.100000000000001" customHeight="1" x14ac:dyDescent="0.35">
      <c r="A23" s="51"/>
      <c r="B23" s="44"/>
      <c r="C23" s="240" t="s">
        <v>567</v>
      </c>
      <c r="D23" s="31"/>
      <c r="E23" s="44" t="s">
        <v>498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20.100000000000001" customHeight="1" x14ac:dyDescent="0.35">
      <c r="A24" s="51"/>
      <c r="B24" s="44"/>
      <c r="C24" s="44" t="s">
        <v>500</v>
      </c>
      <c r="D24" s="31"/>
      <c r="E24" s="44" t="s">
        <v>487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20.100000000000001" customHeight="1" x14ac:dyDescent="0.35">
      <c r="A25" s="51"/>
      <c r="B25" s="44"/>
      <c r="C25" s="44"/>
      <c r="D25" s="31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20.100000000000001" customHeight="1" x14ac:dyDescent="0.35">
      <c r="A26" s="291"/>
      <c r="B26" s="292"/>
      <c r="C26" s="292"/>
      <c r="D26" s="67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354">
        <v>3</v>
      </c>
    </row>
    <row r="27" spans="1:18" ht="20.100000000000001" customHeight="1" x14ac:dyDescent="0.35">
      <c r="A27" s="318" t="s">
        <v>0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</row>
    <row r="28" spans="1:18" ht="20.100000000000001" customHeight="1" x14ac:dyDescent="0.35">
      <c r="A28" s="318" t="s">
        <v>475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</row>
    <row r="29" spans="1:18" ht="20.100000000000001" customHeight="1" x14ac:dyDescent="0.35">
      <c r="A29" s="336" t="s">
        <v>35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</row>
    <row r="30" spans="1:18" ht="20.100000000000001" customHeight="1" x14ac:dyDescent="0.35">
      <c r="A30" s="57" t="s">
        <v>53</v>
      </c>
      <c r="B30" s="57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</row>
    <row r="31" spans="1:18" ht="20.100000000000001" customHeight="1" x14ac:dyDescent="0.35">
      <c r="A31" s="57" t="s">
        <v>54</v>
      </c>
      <c r="B31" s="57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321" t="s">
        <v>40</v>
      </c>
      <c r="Q31" s="321"/>
      <c r="R31" s="321"/>
    </row>
    <row r="32" spans="1:18" ht="20.100000000000001" customHeight="1" x14ac:dyDescent="0.35">
      <c r="A32" s="58" t="s">
        <v>55</v>
      </c>
      <c r="B32" s="5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20.100000000000001" customHeight="1" x14ac:dyDescent="0.35">
      <c r="A33" s="322" t="s">
        <v>1</v>
      </c>
      <c r="B33" s="322" t="s">
        <v>2</v>
      </c>
      <c r="C33" s="322" t="s">
        <v>3</v>
      </c>
      <c r="D33" s="337" t="s">
        <v>4</v>
      </c>
      <c r="E33" s="322" t="s">
        <v>5</v>
      </c>
      <c r="F33" s="63" t="s">
        <v>44</v>
      </c>
      <c r="G33" s="324" t="s">
        <v>19</v>
      </c>
      <c r="H33" s="325"/>
      <c r="I33" s="326"/>
      <c r="J33" s="324" t="s">
        <v>481</v>
      </c>
      <c r="K33" s="325"/>
      <c r="L33" s="325"/>
      <c r="M33" s="325"/>
      <c r="N33" s="325"/>
      <c r="O33" s="325"/>
      <c r="P33" s="325"/>
      <c r="Q33" s="325"/>
      <c r="R33" s="326"/>
    </row>
    <row r="34" spans="1:18" ht="20.100000000000001" customHeight="1" x14ac:dyDescent="0.35">
      <c r="A34" s="323"/>
      <c r="B34" s="323"/>
      <c r="C34" s="323"/>
      <c r="D34" s="338"/>
      <c r="E34" s="323"/>
      <c r="F34" s="48" t="s">
        <v>45</v>
      </c>
      <c r="G34" s="4" t="s">
        <v>6</v>
      </c>
      <c r="H34" s="4" t="s">
        <v>7</v>
      </c>
      <c r="I34" s="4" t="s">
        <v>8</v>
      </c>
      <c r="J34" s="4" t="s">
        <v>9</v>
      </c>
      <c r="K34" s="4" t="s">
        <v>10</v>
      </c>
      <c r="L34" s="4" t="s">
        <v>11</v>
      </c>
      <c r="M34" s="4" t="s">
        <v>12</v>
      </c>
      <c r="N34" s="4" t="s">
        <v>13</v>
      </c>
      <c r="O34" s="4" t="s">
        <v>14</v>
      </c>
      <c r="P34" s="4" t="s">
        <v>15</v>
      </c>
      <c r="Q34" s="4" t="s">
        <v>16</v>
      </c>
      <c r="R34" s="4" t="s">
        <v>17</v>
      </c>
    </row>
    <row r="35" spans="1:18" ht="20.100000000000001" customHeight="1" x14ac:dyDescent="0.35">
      <c r="A35" s="101">
        <v>5</v>
      </c>
      <c r="B35" s="240" t="s">
        <v>506</v>
      </c>
      <c r="C35" s="16" t="s">
        <v>509</v>
      </c>
      <c r="D35" s="35">
        <v>205600</v>
      </c>
      <c r="E35" s="16" t="s">
        <v>554</v>
      </c>
      <c r="F35" s="25" t="s">
        <v>23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0.100000000000001" customHeight="1" x14ac:dyDescent="0.35">
      <c r="A36" s="266"/>
      <c r="B36" s="17" t="s">
        <v>507</v>
      </c>
      <c r="C36" s="234" t="s">
        <v>510</v>
      </c>
      <c r="D36" s="27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20.100000000000001" customHeight="1" x14ac:dyDescent="0.35">
      <c r="A37" s="266"/>
      <c r="B37" s="17" t="s">
        <v>665</v>
      </c>
      <c r="C37" s="240" t="s">
        <v>508</v>
      </c>
      <c r="D37" s="3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ht="20.100000000000001" customHeight="1" x14ac:dyDescent="0.35">
      <c r="A38" s="265"/>
      <c r="B38" s="18"/>
      <c r="C38" s="18"/>
      <c r="D38" s="3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20.100000000000001" customHeight="1" x14ac:dyDescent="0.35">
      <c r="A39" s="21">
        <v>6</v>
      </c>
      <c r="B39" s="234" t="s">
        <v>504</v>
      </c>
      <c r="C39" s="244" t="s">
        <v>511</v>
      </c>
      <c r="D39" s="31">
        <v>500000</v>
      </c>
      <c r="E39" s="44" t="s">
        <v>501</v>
      </c>
      <c r="F39" s="25" t="s">
        <v>23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ht="20.100000000000001" customHeight="1" x14ac:dyDescent="0.35">
      <c r="A40" s="51"/>
      <c r="B40" s="240" t="s">
        <v>664</v>
      </c>
      <c r="C40" s="242" t="s">
        <v>512</v>
      </c>
      <c r="D40" s="31"/>
      <c r="E40" s="44" t="s">
        <v>503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20.100000000000001" customHeight="1" x14ac:dyDescent="0.35">
      <c r="A41" s="51"/>
      <c r="B41" s="44"/>
      <c r="C41" s="234" t="s">
        <v>513</v>
      </c>
      <c r="D41" s="31"/>
      <c r="E41" s="44" t="s">
        <v>502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ht="20.100000000000001" customHeight="1" x14ac:dyDescent="0.35">
      <c r="A42" s="52"/>
      <c r="B42" s="45"/>
      <c r="C42" s="240" t="s">
        <v>514</v>
      </c>
      <c r="D42" s="32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20.100000000000001" customHeight="1" x14ac:dyDescent="0.35">
      <c r="A43" s="21">
        <v>7</v>
      </c>
      <c r="B43" s="240" t="s">
        <v>36</v>
      </c>
      <c r="C43" s="244" t="s">
        <v>666</v>
      </c>
      <c r="D43" s="31">
        <v>39700</v>
      </c>
      <c r="E43" s="17" t="s">
        <v>517</v>
      </c>
      <c r="F43" s="25" t="s">
        <v>23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20.100000000000001" customHeight="1" x14ac:dyDescent="0.35">
      <c r="A44" s="20"/>
      <c r="B44" s="17" t="s">
        <v>515</v>
      </c>
      <c r="C44" s="234" t="s">
        <v>668</v>
      </c>
      <c r="D44" s="31"/>
      <c r="E44" s="17" t="s">
        <v>516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20.100000000000001" customHeight="1" x14ac:dyDescent="0.35">
      <c r="A45" s="20"/>
      <c r="B45" s="17"/>
      <c r="C45" s="17" t="s">
        <v>667</v>
      </c>
      <c r="D45" s="31"/>
      <c r="E45" s="17" t="s">
        <v>515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20.100000000000001" customHeight="1" x14ac:dyDescent="0.35">
      <c r="A46" s="34"/>
      <c r="B46" s="18"/>
      <c r="C46" s="18" t="s">
        <v>477</v>
      </c>
      <c r="D46" s="32"/>
      <c r="E46" s="18"/>
      <c r="F46" s="14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20.100000000000001" customHeight="1" x14ac:dyDescent="0.35">
      <c r="A47" s="21">
        <v>8</v>
      </c>
      <c r="B47" s="246" t="s">
        <v>518</v>
      </c>
      <c r="C47" s="244" t="s">
        <v>520</v>
      </c>
      <c r="D47" s="31">
        <v>98900</v>
      </c>
      <c r="E47" s="17" t="s">
        <v>568</v>
      </c>
      <c r="F47" s="8" t="s">
        <v>23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20.100000000000001" customHeight="1" x14ac:dyDescent="0.35">
      <c r="A48" s="20"/>
      <c r="B48" s="17" t="s">
        <v>519</v>
      </c>
      <c r="C48" s="234" t="s">
        <v>522</v>
      </c>
      <c r="D48" s="3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20.100000000000001" customHeight="1" x14ac:dyDescent="0.35">
      <c r="A49" s="20"/>
      <c r="B49" s="17"/>
      <c r="C49" s="240" t="s">
        <v>521</v>
      </c>
      <c r="D49" s="3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ht="20.100000000000001" customHeight="1" x14ac:dyDescent="0.35">
      <c r="A50" s="20"/>
      <c r="B50" s="17"/>
      <c r="C50" s="17" t="s">
        <v>505</v>
      </c>
      <c r="D50" s="3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20.100000000000001" customHeight="1" x14ac:dyDescent="0.35">
      <c r="A51" s="65"/>
      <c r="B51" s="66"/>
      <c r="C51" s="66"/>
      <c r="D51" s="67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ht="20.100000000000001" customHeight="1" x14ac:dyDescent="0.35">
      <c r="A52" s="68"/>
      <c r="B52" s="69"/>
      <c r="C52" s="69"/>
      <c r="D52" s="293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355">
        <v>4</v>
      </c>
    </row>
    <row r="53" spans="1:18" ht="20.100000000000001" customHeight="1" x14ac:dyDescent="0.35">
      <c r="A53" s="318" t="s">
        <v>0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</row>
    <row r="54" spans="1:18" ht="20.100000000000001" customHeight="1" x14ac:dyDescent="0.35">
      <c r="A54" s="318" t="s">
        <v>475</v>
      </c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</row>
    <row r="55" spans="1:18" ht="20.100000000000001" customHeight="1" x14ac:dyDescent="0.35">
      <c r="A55" s="336" t="s">
        <v>35</v>
      </c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</row>
    <row r="56" spans="1:18" ht="20.100000000000001" customHeight="1" x14ac:dyDescent="0.35">
      <c r="A56" s="57" t="s">
        <v>53</v>
      </c>
      <c r="B56" s="57"/>
      <c r="C56" s="57"/>
      <c r="D56" s="61"/>
      <c r="E56" s="2"/>
      <c r="F56" s="2"/>
      <c r="G56" s="56"/>
      <c r="H56" s="56"/>
      <c r="I56" s="56"/>
      <c r="J56" s="56"/>
      <c r="K56" s="56"/>
      <c r="L56" s="56"/>
      <c r="M56" s="56"/>
      <c r="N56" s="56"/>
      <c r="O56" s="56"/>
      <c r="P56" s="321" t="s">
        <v>40</v>
      </c>
      <c r="Q56" s="321"/>
      <c r="R56" s="321"/>
    </row>
    <row r="57" spans="1:18" ht="20.100000000000001" customHeight="1" x14ac:dyDescent="0.35">
      <c r="A57" s="57" t="s">
        <v>54</v>
      </c>
      <c r="B57" s="57"/>
      <c r="C57" s="57"/>
      <c r="D57" s="61"/>
      <c r="E57" s="2"/>
      <c r="F57" s="2"/>
      <c r="G57" s="232"/>
      <c r="H57" s="232"/>
      <c r="I57" s="232"/>
      <c r="J57" s="232"/>
      <c r="K57" s="232"/>
      <c r="L57" s="232"/>
      <c r="M57" s="232"/>
      <c r="N57" s="232"/>
      <c r="O57" s="232"/>
      <c r="P57" s="231"/>
      <c r="Q57" s="231"/>
      <c r="R57" s="231"/>
    </row>
    <row r="58" spans="1:18" ht="20.100000000000001" customHeight="1" x14ac:dyDescent="0.35">
      <c r="A58" s="58" t="s">
        <v>55</v>
      </c>
      <c r="B58" s="58"/>
      <c r="C58" s="58"/>
      <c r="D58" s="58"/>
      <c r="E58" s="3"/>
      <c r="F58" s="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ht="20.100000000000001" customHeight="1" x14ac:dyDescent="0.35">
      <c r="A59" s="322" t="s">
        <v>1</v>
      </c>
      <c r="B59" s="322" t="s">
        <v>2</v>
      </c>
      <c r="C59" s="322" t="s">
        <v>3</v>
      </c>
      <c r="D59" s="337" t="s">
        <v>4</v>
      </c>
      <c r="E59" s="322" t="s">
        <v>5</v>
      </c>
      <c r="F59" s="63" t="s">
        <v>44</v>
      </c>
      <c r="G59" s="324" t="s">
        <v>19</v>
      </c>
      <c r="H59" s="325"/>
      <c r="I59" s="326"/>
      <c r="J59" s="324" t="s">
        <v>481</v>
      </c>
      <c r="K59" s="325"/>
      <c r="L59" s="325"/>
      <c r="M59" s="325"/>
      <c r="N59" s="325"/>
      <c r="O59" s="325"/>
      <c r="P59" s="325"/>
      <c r="Q59" s="325"/>
      <c r="R59" s="326"/>
    </row>
    <row r="60" spans="1:18" ht="20.100000000000001" customHeight="1" x14ac:dyDescent="0.35">
      <c r="A60" s="323"/>
      <c r="B60" s="323"/>
      <c r="C60" s="323"/>
      <c r="D60" s="338"/>
      <c r="E60" s="323"/>
      <c r="F60" s="48" t="s">
        <v>45</v>
      </c>
      <c r="G60" s="4" t="s">
        <v>6</v>
      </c>
      <c r="H60" s="4" t="s">
        <v>7</v>
      </c>
      <c r="I60" s="4" t="s">
        <v>8</v>
      </c>
      <c r="J60" s="4" t="s">
        <v>9</v>
      </c>
      <c r="K60" s="4" t="s">
        <v>10</v>
      </c>
      <c r="L60" s="4" t="s">
        <v>11</v>
      </c>
      <c r="M60" s="4" t="s">
        <v>12</v>
      </c>
      <c r="N60" s="4" t="s">
        <v>13</v>
      </c>
      <c r="O60" s="4" t="s">
        <v>14</v>
      </c>
      <c r="P60" s="4" t="s">
        <v>15</v>
      </c>
      <c r="Q60" s="4" t="s">
        <v>16</v>
      </c>
      <c r="R60" s="4" t="s">
        <v>17</v>
      </c>
    </row>
    <row r="61" spans="1:18" ht="20.100000000000001" customHeight="1" x14ac:dyDescent="0.35">
      <c r="A61" s="19">
        <v>9</v>
      </c>
      <c r="B61" s="246" t="s">
        <v>524</v>
      </c>
      <c r="C61" s="244" t="s">
        <v>529</v>
      </c>
      <c r="D61" s="35">
        <v>129600</v>
      </c>
      <c r="E61" s="16" t="s">
        <v>527</v>
      </c>
      <c r="F61" s="25"/>
      <c r="G61" s="16"/>
      <c r="H61" s="16"/>
      <c r="I61" s="16"/>
      <c r="J61" s="60"/>
      <c r="K61" s="16"/>
      <c r="L61" s="16"/>
      <c r="M61" s="16"/>
      <c r="N61" s="16"/>
      <c r="O61" s="16"/>
      <c r="P61" s="16"/>
      <c r="Q61" s="16"/>
      <c r="R61" s="16"/>
    </row>
    <row r="62" spans="1:18" ht="20.100000000000001" customHeight="1" x14ac:dyDescent="0.35">
      <c r="A62" s="20"/>
      <c r="B62" s="17" t="s">
        <v>523</v>
      </c>
      <c r="C62" s="234" t="s">
        <v>531</v>
      </c>
      <c r="D62" s="31"/>
      <c r="E62" s="17" t="s">
        <v>525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ht="20.100000000000001" customHeight="1" x14ac:dyDescent="0.35">
      <c r="A63" s="20"/>
      <c r="B63" s="17"/>
      <c r="C63" s="240" t="s">
        <v>532</v>
      </c>
      <c r="D63" s="31"/>
      <c r="E63" s="17" t="s">
        <v>526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ht="20.100000000000001" customHeight="1" x14ac:dyDescent="0.35">
      <c r="A64" s="22"/>
      <c r="B64" s="18"/>
      <c r="C64" s="18" t="s">
        <v>530</v>
      </c>
      <c r="D64" s="32"/>
      <c r="E64" s="18" t="s">
        <v>528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20.100000000000001" customHeight="1" x14ac:dyDescent="0.35">
      <c r="A65" s="21">
        <v>10</v>
      </c>
      <c r="B65" s="240" t="s">
        <v>534</v>
      </c>
      <c r="C65" s="241" t="s">
        <v>533</v>
      </c>
      <c r="D65" s="31">
        <v>21000</v>
      </c>
      <c r="E65" s="17" t="s">
        <v>112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ht="20.100000000000001" customHeight="1" x14ac:dyDescent="0.35">
      <c r="A66" s="20"/>
      <c r="B66" s="17" t="s">
        <v>535</v>
      </c>
      <c r="C66" s="17" t="s">
        <v>536</v>
      </c>
      <c r="D66" s="31"/>
      <c r="E66" s="17" t="s">
        <v>117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ht="20.100000000000001" customHeight="1" x14ac:dyDescent="0.35">
      <c r="A67" s="20"/>
      <c r="B67" s="18"/>
      <c r="C67" s="18"/>
      <c r="D67" s="31"/>
      <c r="E67" s="1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ht="20.100000000000001" customHeight="1" x14ac:dyDescent="0.35">
      <c r="A68" s="247">
        <v>11</v>
      </c>
      <c r="B68" s="241" t="s">
        <v>538</v>
      </c>
      <c r="C68" s="240" t="s">
        <v>541</v>
      </c>
      <c r="D68" s="35">
        <v>25000</v>
      </c>
      <c r="E68" s="17" t="s">
        <v>539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20.100000000000001" customHeight="1" x14ac:dyDescent="0.35">
      <c r="A69" s="141"/>
      <c r="B69" s="17" t="s">
        <v>539</v>
      </c>
      <c r="C69" s="69" t="s">
        <v>542</v>
      </c>
      <c r="D69" s="31"/>
      <c r="E69" s="17" t="s">
        <v>38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ht="20.100000000000001" customHeight="1" x14ac:dyDescent="0.35">
      <c r="A70" s="140"/>
      <c r="B70" s="18" t="s">
        <v>38</v>
      </c>
      <c r="C70" s="36" t="s">
        <v>540</v>
      </c>
      <c r="D70" s="3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ht="20.100000000000001" customHeight="1" x14ac:dyDescent="0.35">
      <c r="A71" s="19">
        <v>12</v>
      </c>
      <c r="B71" s="241" t="s">
        <v>547</v>
      </c>
      <c r="C71" s="234" t="s">
        <v>543</v>
      </c>
      <c r="D71" s="35">
        <v>128000</v>
      </c>
      <c r="E71" s="16" t="s">
        <v>669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20.100000000000001" customHeight="1" x14ac:dyDescent="0.35">
      <c r="A72" s="20"/>
      <c r="B72" s="17"/>
      <c r="C72" s="234" t="s">
        <v>544</v>
      </c>
      <c r="D72" s="31"/>
      <c r="E72" s="17" t="s">
        <v>670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ht="20.100000000000001" customHeight="1" x14ac:dyDescent="0.35">
      <c r="A73" s="20"/>
      <c r="C73" s="26" t="s">
        <v>571</v>
      </c>
      <c r="D73" s="31"/>
      <c r="E73" s="17" t="s">
        <v>672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ht="20.100000000000001" customHeight="1" x14ac:dyDescent="0.35">
      <c r="A74" s="20"/>
      <c r="B74" s="17"/>
      <c r="C74" s="17" t="s">
        <v>569</v>
      </c>
      <c r="D74" s="31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ht="20.100000000000001" customHeight="1" x14ac:dyDescent="0.35">
      <c r="A75" s="20"/>
      <c r="B75" s="17"/>
      <c r="C75" s="17" t="s">
        <v>570</v>
      </c>
      <c r="D75" s="3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20.100000000000001" customHeight="1" x14ac:dyDescent="0.35">
      <c r="A76" s="20"/>
      <c r="B76" s="17"/>
      <c r="C76" s="17"/>
      <c r="D76" s="3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20.100000000000001" customHeight="1" x14ac:dyDescent="0.35">
      <c r="A77" s="65"/>
      <c r="B77" s="66"/>
      <c r="C77" s="66"/>
      <c r="D77" s="67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1:18" ht="20.100000000000001" customHeight="1" x14ac:dyDescent="0.35">
      <c r="A78" s="68"/>
      <c r="B78" s="69"/>
      <c r="C78" s="69"/>
      <c r="D78" s="70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355">
        <v>5</v>
      </c>
    </row>
    <row r="79" spans="1:18" ht="20.100000000000001" customHeight="1" x14ac:dyDescent="0.35">
      <c r="A79" s="318" t="s">
        <v>0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</row>
    <row r="80" spans="1:18" ht="20.100000000000001" customHeight="1" x14ac:dyDescent="0.35">
      <c r="A80" s="318" t="s">
        <v>475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</row>
    <row r="81" spans="1:18" ht="20.100000000000001" customHeight="1" x14ac:dyDescent="0.35">
      <c r="A81" s="318" t="s">
        <v>39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</row>
    <row r="82" spans="1:18" ht="20.100000000000001" customHeight="1" x14ac:dyDescent="0.35">
      <c r="A82" s="57" t="s">
        <v>53</v>
      </c>
      <c r="B82" s="57"/>
      <c r="C82" s="57"/>
      <c r="D82" s="6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21" t="s">
        <v>40</v>
      </c>
      <c r="Q82" s="321"/>
      <c r="R82" s="321"/>
    </row>
    <row r="83" spans="1:18" ht="20.100000000000001" customHeight="1" x14ac:dyDescent="0.35">
      <c r="A83" s="57" t="s">
        <v>54</v>
      </c>
      <c r="B83" s="252"/>
      <c r="C83" s="252"/>
      <c r="D83" s="252"/>
      <c r="E83" s="3"/>
      <c r="F83" s="4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100000000000001" customHeight="1" x14ac:dyDescent="0.35">
      <c r="A84" s="252" t="s">
        <v>55</v>
      </c>
      <c r="B84" s="252"/>
      <c r="C84" s="252"/>
      <c r="D84" s="252"/>
      <c r="E84" s="3"/>
      <c r="F84" s="22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100000000000001" customHeight="1" x14ac:dyDescent="0.35">
      <c r="A85" s="322" t="s">
        <v>41</v>
      </c>
      <c r="B85" s="322" t="s">
        <v>2</v>
      </c>
      <c r="C85" s="322" t="s">
        <v>3</v>
      </c>
      <c r="D85" s="322" t="s">
        <v>42</v>
      </c>
      <c r="E85" s="322" t="s">
        <v>5</v>
      </c>
      <c r="F85" s="322" t="s">
        <v>43</v>
      </c>
      <c r="G85" s="324" t="s">
        <v>19</v>
      </c>
      <c r="H85" s="325"/>
      <c r="I85" s="326"/>
      <c r="J85" s="324" t="s">
        <v>481</v>
      </c>
      <c r="K85" s="325"/>
      <c r="L85" s="325"/>
      <c r="M85" s="325"/>
      <c r="N85" s="325"/>
      <c r="O85" s="325"/>
      <c r="P85" s="325"/>
      <c r="Q85" s="325"/>
      <c r="R85" s="326"/>
    </row>
    <row r="86" spans="1:18" ht="20.100000000000001" customHeight="1" x14ac:dyDescent="0.35">
      <c r="A86" s="323"/>
      <c r="B86" s="323"/>
      <c r="C86" s="323"/>
      <c r="D86" s="323"/>
      <c r="E86" s="323"/>
      <c r="F86" s="323"/>
      <c r="G86" s="4" t="s">
        <v>6</v>
      </c>
      <c r="H86" s="4" t="s">
        <v>7</v>
      </c>
      <c r="I86" s="4" t="s">
        <v>8</v>
      </c>
      <c r="J86" s="4" t="s">
        <v>9</v>
      </c>
      <c r="K86" s="4" t="s">
        <v>10</v>
      </c>
      <c r="L86" s="4" t="s">
        <v>11</v>
      </c>
      <c r="M86" s="4" t="s">
        <v>12</v>
      </c>
      <c r="N86" s="4" t="s">
        <v>13</v>
      </c>
      <c r="O86" s="4" t="s">
        <v>14</v>
      </c>
      <c r="P86" s="4" t="s">
        <v>15</v>
      </c>
      <c r="Q86" s="4" t="s">
        <v>16</v>
      </c>
      <c r="R86" s="4" t="s">
        <v>17</v>
      </c>
    </row>
    <row r="87" spans="1:18" ht="20.100000000000001" customHeight="1" x14ac:dyDescent="0.35">
      <c r="A87" s="99">
        <v>13</v>
      </c>
      <c r="B87" s="234" t="s">
        <v>547</v>
      </c>
      <c r="C87" s="244" t="s">
        <v>548</v>
      </c>
      <c r="D87" s="249">
        <v>197000</v>
      </c>
      <c r="E87" s="16" t="s">
        <v>669</v>
      </c>
      <c r="F87" s="233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20.100000000000001" customHeight="1" x14ac:dyDescent="0.35">
      <c r="A88" s="233"/>
      <c r="B88" s="240"/>
      <c r="C88" s="242" t="s">
        <v>549</v>
      </c>
      <c r="D88" s="233"/>
      <c r="E88" s="17" t="s">
        <v>671</v>
      </c>
      <c r="F88" s="233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20.100000000000001" customHeight="1" x14ac:dyDescent="0.35">
      <c r="A89" s="233"/>
      <c r="B89" s="233"/>
      <c r="C89" s="234" t="s">
        <v>572</v>
      </c>
      <c r="D89" s="233"/>
      <c r="E89" s="97" t="s">
        <v>546</v>
      </c>
      <c r="F89" s="233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20.100000000000001" customHeight="1" x14ac:dyDescent="0.35">
      <c r="A90" s="233"/>
      <c r="B90" s="233"/>
      <c r="C90" s="97" t="s">
        <v>573</v>
      </c>
      <c r="D90" s="233"/>
      <c r="E90" s="233"/>
      <c r="F90" s="233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20.100000000000001" customHeight="1" x14ac:dyDescent="0.35">
      <c r="A91" s="228"/>
      <c r="B91" s="228"/>
      <c r="C91" s="104" t="s">
        <v>570</v>
      </c>
      <c r="D91" s="228"/>
      <c r="E91" s="228"/>
      <c r="F91" s="228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ht="20.100000000000001" customHeight="1" x14ac:dyDescent="0.35">
      <c r="A92" s="248">
        <v>14</v>
      </c>
      <c r="B92" s="240" t="s">
        <v>550</v>
      </c>
      <c r="C92" s="241" t="s">
        <v>552</v>
      </c>
      <c r="D92" s="249">
        <v>109600</v>
      </c>
      <c r="E92" s="17" t="s">
        <v>539</v>
      </c>
      <c r="F92" s="233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20.100000000000001" customHeight="1" x14ac:dyDescent="0.35">
      <c r="A93" s="233"/>
      <c r="B93" s="250" t="s">
        <v>537</v>
      </c>
      <c r="C93" s="97" t="s">
        <v>551</v>
      </c>
      <c r="D93" s="233"/>
      <c r="E93" s="17" t="s">
        <v>38</v>
      </c>
      <c r="F93" s="233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20.100000000000001" customHeight="1" x14ac:dyDescent="0.35">
      <c r="A94" s="228"/>
      <c r="B94" s="228"/>
      <c r="C94" s="228"/>
      <c r="D94" s="228"/>
      <c r="E94" s="228"/>
      <c r="F94" s="228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ht="20.100000000000001" customHeight="1" x14ac:dyDescent="0.35">
      <c r="A95" s="21">
        <v>15</v>
      </c>
      <c r="B95" s="240" t="s">
        <v>553</v>
      </c>
      <c r="C95" s="26" t="s">
        <v>557</v>
      </c>
      <c r="D95" s="31">
        <v>74900</v>
      </c>
      <c r="E95" s="17" t="s">
        <v>556</v>
      </c>
      <c r="F95" s="31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20.100000000000001" customHeight="1" x14ac:dyDescent="0.35">
      <c r="A96" s="20"/>
      <c r="B96" s="234"/>
      <c r="C96" s="26" t="s">
        <v>558</v>
      </c>
      <c r="D96" s="31"/>
      <c r="E96" s="17" t="s">
        <v>555</v>
      </c>
      <c r="F96" s="31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20.100000000000001" customHeight="1" x14ac:dyDescent="0.35">
      <c r="A97" s="20"/>
      <c r="B97" s="240"/>
      <c r="C97" s="17" t="s">
        <v>559</v>
      </c>
      <c r="D97" s="31"/>
      <c r="E97" s="17" t="s">
        <v>554</v>
      </c>
      <c r="F97" s="31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20.100000000000001" customHeight="1" x14ac:dyDescent="0.35">
      <c r="A98" s="20"/>
      <c r="B98" s="18"/>
      <c r="C98" s="18" t="s">
        <v>545</v>
      </c>
      <c r="D98" s="31"/>
      <c r="E98" s="17"/>
      <c r="F98" s="31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20.100000000000001" customHeight="1" x14ac:dyDescent="0.35">
      <c r="A99" s="19">
        <v>16</v>
      </c>
      <c r="B99" s="241" t="s">
        <v>560</v>
      </c>
      <c r="C99" s="235" t="s">
        <v>563</v>
      </c>
      <c r="D99" s="35">
        <v>83400</v>
      </c>
      <c r="E99" s="16" t="s">
        <v>561</v>
      </c>
      <c r="F99" s="3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20.100000000000001" customHeight="1" x14ac:dyDescent="0.35">
      <c r="A100" s="20"/>
      <c r="B100" s="108" t="s">
        <v>562</v>
      </c>
      <c r="C100" s="242" t="s">
        <v>564</v>
      </c>
      <c r="D100" s="3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20.100000000000001" customHeight="1" x14ac:dyDescent="0.35">
      <c r="A101" s="22"/>
      <c r="B101" s="253"/>
      <c r="C101" s="243"/>
      <c r="D101" s="3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ht="20.100000000000001" customHeight="1" x14ac:dyDescent="0.35">
      <c r="A102" s="21">
        <v>17</v>
      </c>
      <c r="B102" s="240" t="s">
        <v>566</v>
      </c>
      <c r="C102" s="241" t="s">
        <v>565</v>
      </c>
      <c r="D102" s="31">
        <v>20000</v>
      </c>
      <c r="E102" s="17" t="s">
        <v>112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20.100000000000001" customHeight="1" x14ac:dyDescent="0.35">
      <c r="A103" s="20"/>
      <c r="B103" s="108" t="s">
        <v>535</v>
      </c>
      <c r="C103" s="26" t="s">
        <v>536</v>
      </c>
      <c r="D103" s="3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20.100000000000001" customHeight="1" x14ac:dyDescent="0.35">
      <c r="A104" s="22"/>
      <c r="B104" s="18"/>
      <c r="C104" s="18"/>
      <c r="D104" s="3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357">
        <v>6</v>
      </c>
    </row>
    <row r="105" spans="1:18" ht="20.100000000000001" customHeight="1" x14ac:dyDescent="0.35">
      <c r="A105" s="318" t="s">
        <v>0</v>
      </c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</row>
    <row r="106" spans="1:18" ht="20.100000000000001" customHeight="1" x14ac:dyDescent="0.35">
      <c r="A106" s="318" t="s">
        <v>475</v>
      </c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</row>
    <row r="107" spans="1:18" ht="20.100000000000001" customHeight="1" x14ac:dyDescent="0.35">
      <c r="A107" s="318" t="s">
        <v>39</v>
      </c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</row>
    <row r="108" spans="1:18" ht="20.100000000000001" customHeight="1" x14ac:dyDescent="0.35">
      <c r="A108" s="57" t="s">
        <v>53</v>
      </c>
      <c r="B108" s="57"/>
      <c r="C108" s="57"/>
      <c r="D108" s="6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21" t="s">
        <v>40</v>
      </c>
      <c r="Q108" s="321"/>
      <c r="R108" s="321"/>
    </row>
    <row r="109" spans="1:18" ht="20.100000000000001" customHeight="1" x14ac:dyDescent="0.35">
      <c r="A109" s="57" t="s">
        <v>54</v>
      </c>
      <c r="B109" s="252"/>
      <c r="C109" s="252"/>
      <c r="D109" s="252"/>
      <c r="E109" s="3"/>
      <c r="F109" s="229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20.100000000000001" customHeight="1" x14ac:dyDescent="0.35">
      <c r="A110" s="252" t="s">
        <v>55</v>
      </c>
      <c r="B110" s="252"/>
      <c r="C110" s="58"/>
      <c r="D110" s="58"/>
      <c r="E110" s="3"/>
      <c r="F110" s="229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20.100000000000001" customHeight="1" x14ac:dyDescent="0.35">
      <c r="A111" s="322" t="s">
        <v>41</v>
      </c>
      <c r="B111" s="322" t="s">
        <v>2</v>
      </c>
      <c r="C111" s="322" t="s">
        <v>3</v>
      </c>
      <c r="D111" s="322" t="s">
        <v>42</v>
      </c>
      <c r="E111" s="322" t="s">
        <v>5</v>
      </c>
      <c r="F111" s="322" t="s">
        <v>43</v>
      </c>
      <c r="G111" s="324" t="s">
        <v>19</v>
      </c>
      <c r="H111" s="325"/>
      <c r="I111" s="326"/>
      <c r="J111" s="324" t="s">
        <v>481</v>
      </c>
      <c r="K111" s="325"/>
      <c r="L111" s="325"/>
      <c r="M111" s="325"/>
      <c r="N111" s="325"/>
      <c r="O111" s="325"/>
      <c r="P111" s="325"/>
      <c r="Q111" s="325"/>
      <c r="R111" s="326"/>
    </row>
    <row r="112" spans="1:18" ht="20.100000000000001" customHeight="1" x14ac:dyDescent="0.35">
      <c r="A112" s="323"/>
      <c r="B112" s="323"/>
      <c r="C112" s="323"/>
      <c r="D112" s="323"/>
      <c r="E112" s="323"/>
      <c r="F112" s="323"/>
      <c r="G112" s="4" t="s">
        <v>6</v>
      </c>
      <c r="H112" s="4" t="s">
        <v>7</v>
      </c>
      <c r="I112" s="4" t="s">
        <v>8</v>
      </c>
      <c r="J112" s="4" t="s">
        <v>9</v>
      </c>
      <c r="K112" s="4" t="s">
        <v>10</v>
      </c>
      <c r="L112" s="4" t="s">
        <v>11</v>
      </c>
      <c r="M112" s="4" t="s">
        <v>12</v>
      </c>
      <c r="N112" s="4" t="s">
        <v>13</v>
      </c>
      <c r="O112" s="4" t="s">
        <v>14</v>
      </c>
      <c r="P112" s="4" t="s">
        <v>15</v>
      </c>
      <c r="Q112" s="4" t="s">
        <v>16</v>
      </c>
      <c r="R112" s="4" t="s">
        <v>17</v>
      </c>
    </row>
    <row r="113" spans="1:18" ht="20.100000000000001" customHeight="1" x14ac:dyDescent="0.35">
      <c r="A113" s="254">
        <v>18</v>
      </c>
      <c r="B113" s="240" t="s">
        <v>574</v>
      </c>
      <c r="C113" s="244" t="s">
        <v>576</v>
      </c>
      <c r="D113" s="31">
        <v>20000</v>
      </c>
      <c r="E113" s="17" t="s">
        <v>539</v>
      </c>
      <c r="F113" s="227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ht="20.100000000000001" customHeight="1" x14ac:dyDescent="0.35">
      <c r="A114" s="233"/>
      <c r="B114" s="97" t="s">
        <v>296</v>
      </c>
      <c r="C114" s="240" t="s">
        <v>577</v>
      </c>
      <c r="D114" s="233"/>
      <c r="E114" s="17" t="s">
        <v>38</v>
      </c>
      <c r="F114" s="233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20.100000000000001" customHeight="1" x14ac:dyDescent="0.35">
      <c r="A115" s="228"/>
      <c r="B115" s="228"/>
      <c r="C115" s="255" t="s">
        <v>575</v>
      </c>
      <c r="D115" s="228"/>
      <c r="E115" s="228"/>
      <c r="F115" s="228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ht="20.100000000000001" customHeight="1" x14ac:dyDescent="0.35">
      <c r="A116" s="248">
        <v>19</v>
      </c>
      <c r="B116" s="240" t="s">
        <v>579</v>
      </c>
      <c r="C116" s="234" t="s">
        <v>580</v>
      </c>
      <c r="D116" s="249">
        <v>77200</v>
      </c>
      <c r="E116" s="240" t="s">
        <v>578</v>
      </c>
      <c r="F116" s="233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20.100000000000001" customHeight="1" x14ac:dyDescent="0.35">
      <c r="A117" s="233"/>
      <c r="B117" s="98" t="s">
        <v>476</v>
      </c>
      <c r="C117" s="234" t="s">
        <v>581</v>
      </c>
      <c r="D117" s="233"/>
      <c r="E117" s="97" t="s">
        <v>476</v>
      </c>
      <c r="F117" s="233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20.100000000000001" customHeight="1" x14ac:dyDescent="0.35">
      <c r="A118" s="233"/>
      <c r="B118" s="233"/>
      <c r="C118" s="234" t="s">
        <v>494</v>
      </c>
      <c r="D118" s="233"/>
      <c r="E118" s="233"/>
      <c r="F118" s="233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20.100000000000001" customHeight="1" x14ac:dyDescent="0.35">
      <c r="A119" s="228"/>
      <c r="B119" s="228"/>
      <c r="C119" s="228" t="s">
        <v>536</v>
      </c>
      <c r="D119" s="228"/>
      <c r="E119" s="228"/>
      <c r="F119" s="228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ht="20.100000000000001" customHeight="1" x14ac:dyDescent="0.35">
      <c r="A120" s="136"/>
      <c r="B120" s="136"/>
      <c r="C120" s="136"/>
      <c r="D120" s="136"/>
      <c r="E120" s="136"/>
      <c r="F120" s="136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1:18" ht="20.100000000000001" customHeight="1" x14ac:dyDescent="0.35">
      <c r="A121" s="153"/>
      <c r="B121" s="153"/>
      <c r="C121" s="153"/>
      <c r="D121" s="153"/>
      <c r="E121" s="153"/>
      <c r="F121" s="153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</row>
    <row r="122" spans="1:18" ht="20.100000000000001" customHeight="1" x14ac:dyDescent="0.35">
      <c r="A122" s="153"/>
      <c r="B122" s="153"/>
      <c r="C122" s="153"/>
      <c r="D122" s="153"/>
      <c r="E122" s="153"/>
      <c r="F122" s="153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</row>
    <row r="123" spans="1:18" ht="20.100000000000001" customHeight="1" x14ac:dyDescent="0.35">
      <c r="A123" s="153"/>
      <c r="B123" s="153"/>
      <c r="C123" s="153"/>
      <c r="D123" s="153"/>
      <c r="E123" s="153"/>
      <c r="F123" s="153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</row>
    <row r="124" spans="1:18" ht="20.100000000000001" customHeight="1" x14ac:dyDescent="0.35">
      <c r="A124" s="153"/>
      <c r="B124" s="153"/>
      <c r="C124" s="153"/>
      <c r="D124" s="153"/>
      <c r="E124" s="153"/>
      <c r="F124" s="153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</row>
    <row r="125" spans="1:18" ht="20.100000000000001" customHeight="1" x14ac:dyDescent="0.35">
      <c r="A125" s="153"/>
      <c r="B125" s="153"/>
      <c r="C125" s="153"/>
      <c r="D125" s="153"/>
      <c r="E125" s="153"/>
      <c r="F125" s="153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</row>
    <row r="126" spans="1:18" ht="20.100000000000001" customHeight="1" x14ac:dyDescent="0.35">
      <c r="A126" s="153"/>
      <c r="B126" s="153"/>
      <c r="C126" s="153"/>
      <c r="D126" s="153"/>
      <c r="E126" s="153"/>
      <c r="F126" s="153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</row>
    <row r="127" spans="1:18" ht="20.100000000000001" customHeight="1" x14ac:dyDescent="0.35">
      <c r="A127" s="153"/>
      <c r="B127" s="153"/>
      <c r="C127" s="153"/>
      <c r="D127" s="153"/>
      <c r="E127" s="153"/>
      <c r="F127" s="153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</row>
    <row r="128" spans="1:18" ht="20.100000000000001" customHeight="1" x14ac:dyDescent="0.35">
      <c r="A128" s="153"/>
      <c r="B128" s="153"/>
      <c r="C128" s="153"/>
      <c r="D128" s="153"/>
      <c r="E128" s="153"/>
      <c r="F128" s="153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</row>
    <row r="129" spans="1:18" ht="20.100000000000001" customHeight="1" x14ac:dyDescent="0.35">
      <c r="A129" s="153"/>
      <c r="B129" s="153"/>
      <c r="C129" s="153"/>
      <c r="D129" s="153"/>
      <c r="E129" s="153"/>
      <c r="F129" s="153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</row>
    <row r="130" spans="1:18" ht="20.100000000000001" customHeight="1" x14ac:dyDescent="0.35">
      <c r="A130" s="68"/>
      <c r="B130" s="69"/>
      <c r="C130" s="69"/>
      <c r="D130" s="70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355">
        <v>7</v>
      </c>
    </row>
    <row r="131" spans="1:18" ht="20.100000000000001" customHeight="1" x14ac:dyDescent="0.35">
      <c r="A131" s="318" t="s">
        <v>0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</row>
    <row r="132" spans="1:18" ht="20.100000000000001" customHeight="1" x14ac:dyDescent="0.35">
      <c r="A132" s="318" t="s">
        <v>475</v>
      </c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</row>
    <row r="133" spans="1:18" ht="20.100000000000001" customHeight="1" x14ac:dyDescent="0.35">
      <c r="A133" s="319" t="s">
        <v>46</v>
      </c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20"/>
      <c r="P133" s="38"/>
      <c r="Q133" s="38"/>
      <c r="R133" s="38"/>
    </row>
    <row r="134" spans="1:18" ht="20.100000000000001" customHeight="1" x14ac:dyDescent="0.35">
      <c r="A134" s="71" t="s">
        <v>57</v>
      </c>
      <c r="B134" s="71"/>
      <c r="C134" s="71"/>
      <c r="D134" s="72"/>
      <c r="E134" s="71"/>
      <c r="F134" s="71"/>
      <c r="G134" s="71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1:18" ht="20.100000000000001" customHeight="1" x14ac:dyDescent="0.35">
      <c r="A135" s="71" t="s">
        <v>52</v>
      </c>
      <c r="B135" s="71"/>
      <c r="C135" s="71"/>
      <c r="D135" s="72"/>
      <c r="E135" s="71"/>
      <c r="F135" s="71"/>
      <c r="G135" s="71"/>
      <c r="H135" s="69"/>
      <c r="I135" s="69"/>
      <c r="J135" s="69"/>
      <c r="K135" s="69"/>
      <c r="L135" s="69"/>
      <c r="M135" s="69"/>
      <c r="N135" s="69"/>
      <c r="O135" s="69"/>
      <c r="P135" s="321" t="s">
        <v>56</v>
      </c>
      <c r="Q135" s="321"/>
      <c r="R135" s="321"/>
    </row>
    <row r="136" spans="1:18" ht="20.100000000000001" customHeight="1" x14ac:dyDescent="0.35">
      <c r="A136" s="71" t="s">
        <v>47</v>
      </c>
      <c r="B136" s="71"/>
      <c r="C136" s="71"/>
      <c r="D136" s="72"/>
      <c r="E136" s="71"/>
      <c r="F136" s="71"/>
      <c r="G136" s="71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ht="20.100000000000001" customHeight="1" x14ac:dyDescent="0.35">
      <c r="A137" s="322" t="s">
        <v>41</v>
      </c>
      <c r="B137" s="322" t="s">
        <v>2</v>
      </c>
      <c r="C137" s="322" t="s">
        <v>3</v>
      </c>
      <c r="D137" s="322" t="s">
        <v>42</v>
      </c>
      <c r="E137" s="322" t="s">
        <v>5</v>
      </c>
      <c r="F137" s="322" t="s">
        <v>43</v>
      </c>
      <c r="G137" s="324" t="s">
        <v>19</v>
      </c>
      <c r="H137" s="325"/>
      <c r="I137" s="326"/>
      <c r="J137" s="324" t="s">
        <v>481</v>
      </c>
      <c r="K137" s="325"/>
      <c r="L137" s="325"/>
      <c r="M137" s="325"/>
      <c r="N137" s="325"/>
      <c r="O137" s="325"/>
      <c r="P137" s="325"/>
      <c r="Q137" s="325"/>
      <c r="R137" s="326"/>
    </row>
    <row r="138" spans="1:18" ht="20.100000000000001" customHeight="1" x14ac:dyDescent="0.35">
      <c r="A138" s="323"/>
      <c r="B138" s="323"/>
      <c r="C138" s="323"/>
      <c r="D138" s="323"/>
      <c r="E138" s="323"/>
      <c r="F138" s="323"/>
      <c r="G138" s="4" t="s">
        <v>6</v>
      </c>
      <c r="H138" s="4" t="s">
        <v>7</v>
      </c>
      <c r="I138" s="4" t="s">
        <v>8</v>
      </c>
      <c r="J138" s="4" t="s">
        <v>9</v>
      </c>
      <c r="K138" s="4" t="s">
        <v>10</v>
      </c>
      <c r="L138" s="4" t="s">
        <v>11</v>
      </c>
      <c r="M138" s="4" t="s">
        <v>12</v>
      </c>
      <c r="N138" s="4" t="s">
        <v>13</v>
      </c>
      <c r="O138" s="4" t="s">
        <v>14</v>
      </c>
      <c r="P138" s="4" t="s">
        <v>15</v>
      </c>
      <c r="Q138" s="4" t="s">
        <v>16</v>
      </c>
      <c r="R138" s="4" t="s">
        <v>17</v>
      </c>
    </row>
    <row r="139" spans="1:18" ht="20.100000000000001" customHeight="1" x14ac:dyDescent="0.35">
      <c r="A139" s="24">
        <v>1</v>
      </c>
      <c r="B139" s="6" t="s">
        <v>48</v>
      </c>
      <c r="C139" s="16" t="s">
        <v>334</v>
      </c>
      <c r="D139" s="7">
        <v>30000</v>
      </c>
      <c r="E139" s="16" t="s">
        <v>49</v>
      </c>
      <c r="F139" s="16" t="s">
        <v>18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20.100000000000001" customHeight="1" x14ac:dyDescent="0.35">
      <c r="A140" s="20"/>
      <c r="B140" s="17" t="s">
        <v>50</v>
      </c>
      <c r="C140" s="17" t="s">
        <v>287</v>
      </c>
      <c r="D140" s="11" t="s">
        <v>51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20.100000000000001" customHeight="1" x14ac:dyDescent="0.35">
      <c r="A141" s="20"/>
      <c r="B141" s="17"/>
      <c r="C141" s="17" t="s">
        <v>306</v>
      </c>
      <c r="D141" s="1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20.100000000000001" customHeight="1" x14ac:dyDescent="0.35">
      <c r="A142" s="20"/>
      <c r="B142" s="17"/>
      <c r="C142" s="17" t="s">
        <v>220</v>
      </c>
      <c r="D142" s="1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20.100000000000001" customHeight="1" x14ac:dyDescent="0.35">
      <c r="A143" s="20"/>
      <c r="B143" s="17"/>
      <c r="C143" s="17" t="s">
        <v>335</v>
      </c>
      <c r="D143" s="1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20.100000000000001" customHeight="1" x14ac:dyDescent="0.35">
      <c r="A144" s="20"/>
      <c r="B144" s="17"/>
      <c r="C144" s="17" t="s">
        <v>336</v>
      </c>
      <c r="D144" s="3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20.100000000000001" customHeight="1" x14ac:dyDescent="0.35">
      <c r="A145" s="20"/>
      <c r="B145" s="17"/>
      <c r="C145" s="17"/>
      <c r="D145" s="3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20.100000000000001" customHeight="1" x14ac:dyDescent="0.35">
      <c r="A146" s="22"/>
      <c r="B146" s="18"/>
      <c r="C146" s="18"/>
      <c r="D146" s="3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56" spans="1:18" ht="20.100000000000001" customHeight="1" x14ac:dyDescent="0.35">
      <c r="R156" s="355">
        <v>8</v>
      </c>
    </row>
    <row r="157" spans="1:18" ht="20.100000000000001" customHeight="1" x14ac:dyDescent="0.35">
      <c r="A157" s="318" t="s">
        <v>0</v>
      </c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</row>
    <row r="158" spans="1:18" ht="20.100000000000001" customHeight="1" x14ac:dyDescent="0.35">
      <c r="A158" s="318" t="s">
        <v>475</v>
      </c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</row>
    <row r="159" spans="1:18" ht="20.100000000000001" customHeight="1" x14ac:dyDescent="0.35">
      <c r="A159" s="319" t="s">
        <v>46</v>
      </c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20"/>
      <c r="P159" s="38"/>
      <c r="Q159" s="38"/>
      <c r="R159" s="38"/>
    </row>
    <row r="160" spans="1:18" ht="20.100000000000001" customHeight="1" x14ac:dyDescent="0.35">
      <c r="A160" s="71" t="s">
        <v>646</v>
      </c>
      <c r="B160" s="71"/>
      <c r="C160" s="71"/>
      <c r="D160" s="72"/>
      <c r="E160" s="71"/>
      <c r="F160" s="71"/>
      <c r="G160" s="71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</row>
    <row r="161" spans="1:18" ht="20.100000000000001" customHeight="1" x14ac:dyDescent="0.35">
      <c r="A161" s="71" t="s">
        <v>647</v>
      </c>
      <c r="B161" s="71"/>
      <c r="C161" s="71"/>
      <c r="D161" s="72"/>
      <c r="E161" s="71"/>
      <c r="F161" s="71"/>
      <c r="G161" s="71"/>
      <c r="H161" s="69"/>
      <c r="I161" s="69"/>
      <c r="J161" s="69"/>
      <c r="K161" s="69"/>
      <c r="L161" s="69"/>
      <c r="M161" s="69"/>
      <c r="N161" s="69"/>
      <c r="O161" s="69"/>
      <c r="P161" s="321" t="s">
        <v>56</v>
      </c>
      <c r="Q161" s="321"/>
      <c r="R161" s="321"/>
    </row>
    <row r="162" spans="1:18" ht="20.100000000000001" customHeight="1" x14ac:dyDescent="0.35">
      <c r="A162" s="71" t="s">
        <v>47</v>
      </c>
      <c r="B162" s="71"/>
      <c r="C162" s="71"/>
      <c r="D162" s="72"/>
      <c r="E162" s="71"/>
      <c r="F162" s="71"/>
      <c r="G162" s="71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 ht="20.100000000000001" customHeight="1" x14ac:dyDescent="0.35">
      <c r="A163" s="322" t="s">
        <v>41</v>
      </c>
      <c r="B163" s="322" t="s">
        <v>2</v>
      </c>
      <c r="C163" s="322" t="s">
        <v>3</v>
      </c>
      <c r="D163" s="322" t="s">
        <v>42</v>
      </c>
      <c r="E163" s="322" t="s">
        <v>5</v>
      </c>
      <c r="F163" s="322" t="s">
        <v>43</v>
      </c>
      <c r="G163" s="324" t="s">
        <v>19</v>
      </c>
      <c r="H163" s="325"/>
      <c r="I163" s="326"/>
      <c r="J163" s="324" t="s">
        <v>481</v>
      </c>
      <c r="K163" s="325"/>
      <c r="L163" s="325"/>
      <c r="M163" s="325"/>
      <c r="N163" s="325"/>
      <c r="O163" s="325"/>
      <c r="P163" s="325"/>
      <c r="Q163" s="325"/>
      <c r="R163" s="326"/>
    </row>
    <row r="164" spans="1:18" ht="20.100000000000001" customHeight="1" x14ac:dyDescent="0.35">
      <c r="A164" s="323"/>
      <c r="B164" s="323"/>
      <c r="C164" s="323"/>
      <c r="D164" s="323"/>
      <c r="E164" s="323"/>
      <c r="F164" s="323"/>
      <c r="G164" s="4" t="s">
        <v>6</v>
      </c>
      <c r="H164" s="4" t="s">
        <v>7</v>
      </c>
      <c r="I164" s="4" t="s">
        <v>8</v>
      </c>
      <c r="J164" s="4" t="s">
        <v>9</v>
      </c>
      <c r="K164" s="4" t="s">
        <v>10</v>
      </c>
      <c r="L164" s="4" t="s">
        <v>11</v>
      </c>
      <c r="M164" s="4" t="s">
        <v>12</v>
      </c>
      <c r="N164" s="4" t="s">
        <v>13</v>
      </c>
      <c r="O164" s="4" t="s">
        <v>14</v>
      </c>
      <c r="P164" s="4" t="s">
        <v>15</v>
      </c>
      <c r="Q164" s="4" t="s">
        <v>16</v>
      </c>
      <c r="R164" s="4" t="s">
        <v>17</v>
      </c>
    </row>
    <row r="165" spans="1:18" ht="20.100000000000001" customHeight="1" x14ac:dyDescent="0.35">
      <c r="A165" s="59"/>
      <c r="B165" s="16"/>
      <c r="C165" s="16"/>
      <c r="D165" s="3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20.100000000000001" customHeight="1" x14ac:dyDescent="0.35">
      <c r="A166" s="20"/>
      <c r="B166" s="17"/>
      <c r="C166" s="17"/>
      <c r="D166" s="3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20.100000000000001" customHeight="1" x14ac:dyDescent="0.35">
      <c r="A167" s="20"/>
      <c r="B167" s="17"/>
      <c r="C167" s="271" t="s">
        <v>673</v>
      </c>
      <c r="D167" s="3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20.100000000000001" customHeight="1" x14ac:dyDescent="0.35">
      <c r="A168" s="20"/>
      <c r="B168" s="17"/>
      <c r="C168" s="17"/>
      <c r="D168" s="3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20.100000000000001" customHeight="1" x14ac:dyDescent="0.35">
      <c r="A169" s="20"/>
      <c r="B169" s="17"/>
      <c r="C169" s="17"/>
      <c r="D169" s="3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20.100000000000001" customHeight="1" x14ac:dyDescent="0.35">
      <c r="A170" s="20"/>
      <c r="B170" s="17"/>
      <c r="C170" s="17"/>
      <c r="D170" s="3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20.100000000000001" customHeight="1" x14ac:dyDescent="0.35">
      <c r="A171" s="20"/>
      <c r="B171" s="17"/>
      <c r="C171" s="17"/>
      <c r="D171" s="3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20.100000000000001" customHeight="1" x14ac:dyDescent="0.35">
      <c r="A172" s="20"/>
      <c r="B172" s="17"/>
      <c r="C172" s="17"/>
      <c r="D172" s="3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20.100000000000001" customHeight="1" x14ac:dyDescent="0.35">
      <c r="A173" s="20"/>
      <c r="B173" s="17"/>
      <c r="C173" s="17"/>
      <c r="D173" s="3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20.100000000000001" customHeight="1" x14ac:dyDescent="0.35">
      <c r="A174" s="20"/>
      <c r="B174" s="17"/>
      <c r="C174" s="17"/>
      <c r="D174" s="3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20.100000000000001" customHeight="1" x14ac:dyDescent="0.35">
      <c r="A175" s="22"/>
      <c r="B175" s="18"/>
      <c r="C175" s="18"/>
      <c r="D175" s="3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7" spans="1:18" ht="20.100000000000001" customHeight="1" x14ac:dyDescent="0.35">
      <c r="A177" s="71"/>
      <c r="B177" s="71"/>
    </row>
    <row r="178" spans="1:18" ht="20.100000000000001" customHeight="1" x14ac:dyDescent="0.35">
      <c r="A178" s="71"/>
      <c r="B178" s="71"/>
    </row>
    <row r="182" spans="1:18" ht="20.100000000000001" customHeight="1" x14ac:dyDescent="0.35">
      <c r="R182" s="355">
        <v>9</v>
      </c>
    </row>
    <row r="183" spans="1:18" ht="20.100000000000001" customHeight="1" x14ac:dyDescent="0.35">
      <c r="A183" s="318" t="s">
        <v>0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</row>
    <row r="184" spans="1:18" ht="20.100000000000001" customHeight="1" x14ac:dyDescent="0.35">
      <c r="A184" s="318" t="s">
        <v>475</v>
      </c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</row>
    <row r="185" spans="1:18" ht="20.100000000000001" customHeight="1" x14ac:dyDescent="0.35">
      <c r="A185" s="318" t="s">
        <v>39</v>
      </c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</row>
    <row r="186" spans="1:18" ht="20.100000000000001" customHeight="1" x14ac:dyDescent="0.6">
      <c r="A186" s="74" t="s">
        <v>81</v>
      </c>
      <c r="B186" s="74"/>
      <c r="C186" s="74"/>
      <c r="D186" s="3"/>
      <c r="E186" s="75"/>
      <c r="F186" s="75"/>
      <c r="G186" s="76"/>
      <c r="H186" s="77"/>
      <c r="I186" s="77"/>
      <c r="J186" s="77"/>
      <c r="K186" s="77"/>
      <c r="L186" s="77"/>
      <c r="M186" s="77"/>
      <c r="N186" s="77"/>
      <c r="O186" s="77"/>
      <c r="P186" s="80"/>
      <c r="Q186" s="80"/>
      <c r="R186" s="80"/>
    </row>
    <row r="187" spans="1:18" ht="20.100000000000001" customHeight="1" x14ac:dyDescent="0.6">
      <c r="A187" s="74" t="s">
        <v>58</v>
      </c>
      <c r="B187" s="74"/>
      <c r="C187" s="74"/>
      <c r="D187" s="3"/>
      <c r="E187" s="75"/>
      <c r="F187" s="75"/>
      <c r="G187" s="76"/>
      <c r="H187" s="77"/>
      <c r="I187" s="77"/>
      <c r="J187" s="77"/>
      <c r="K187" s="77"/>
      <c r="L187" s="77"/>
      <c r="M187" s="77"/>
      <c r="N187" s="77"/>
      <c r="O187" s="77"/>
      <c r="P187" s="334" t="s">
        <v>40</v>
      </c>
      <c r="Q187" s="334"/>
      <c r="R187" s="334"/>
    </row>
    <row r="188" spans="1:18" ht="20.100000000000001" customHeight="1" x14ac:dyDescent="0.35">
      <c r="A188" s="335" t="s">
        <v>59</v>
      </c>
      <c r="B188" s="335"/>
      <c r="C188" s="79"/>
      <c r="D188" s="79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1:18" ht="20.100000000000001" customHeight="1" x14ac:dyDescent="0.35">
      <c r="A189" s="322" t="s">
        <v>41</v>
      </c>
      <c r="B189" s="322" t="s">
        <v>2</v>
      </c>
      <c r="C189" s="322" t="s">
        <v>3</v>
      </c>
      <c r="D189" s="322" t="s">
        <v>42</v>
      </c>
      <c r="E189" s="322" t="s">
        <v>5</v>
      </c>
      <c r="F189" s="322" t="s">
        <v>43</v>
      </c>
      <c r="G189" s="324" t="s">
        <v>19</v>
      </c>
      <c r="H189" s="325"/>
      <c r="I189" s="326"/>
      <c r="J189" s="324" t="s">
        <v>481</v>
      </c>
      <c r="K189" s="325"/>
      <c r="L189" s="325"/>
      <c r="M189" s="325"/>
      <c r="N189" s="325"/>
      <c r="O189" s="325"/>
      <c r="P189" s="325"/>
      <c r="Q189" s="325"/>
      <c r="R189" s="326"/>
    </row>
    <row r="190" spans="1:18" ht="20.100000000000001" customHeight="1" x14ac:dyDescent="0.35">
      <c r="A190" s="323"/>
      <c r="B190" s="323"/>
      <c r="C190" s="323"/>
      <c r="D190" s="323"/>
      <c r="E190" s="323"/>
      <c r="F190" s="323"/>
      <c r="G190" s="4" t="s">
        <v>6</v>
      </c>
      <c r="H190" s="4" t="s">
        <v>7</v>
      </c>
      <c r="I190" s="4" t="s">
        <v>8</v>
      </c>
      <c r="J190" s="4" t="s">
        <v>9</v>
      </c>
      <c r="K190" s="4" t="s">
        <v>10</v>
      </c>
      <c r="L190" s="4" t="s">
        <v>11</v>
      </c>
      <c r="M190" s="4" t="s">
        <v>12</v>
      </c>
      <c r="N190" s="4" t="s">
        <v>13</v>
      </c>
      <c r="O190" s="4" t="s">
        <v>14</v>
      </c>
      <c r="P190" s="4" t="s">
        <v>15</v>
      </c>
      <c r="Q190" s="4" t="s">
        <v>16</v>
      </c>
      <c r="R190" s="4" t="s">
        <v>17</v>
      </c>
    </row>
    <row r="191" spans="1:18" ht="20.100000000000001" customHeight="1" x14ac:dyDescent="0.35">
      <c r="A191" s="19">
        <v>1</v>
      </c>
      <c r="B191" s="9" t="s">
        <v>68</v>
      </c>
      <c r="C191" s="16" t="s">
        <v>69</v>
      </c>
      <c r="D191" s="11">
        <v>15000</v>
      </c>
      <c r="E191" s="16" t="s">
        <v>67</v>
      </c>
      <c r="F191" s="59" t="s">
        <v>60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20.100000000000001" customHeight="1" x14ac:dyDescent="0.35">
      <c r="A192" s="20"/>
      <c r="B192" s="9" t="s">
        <v>26</v>
      </c>
      <c r="C192" s="17" t="s">
        <v>70</v>
      </c>
      <c r="D192" s="9"/>
      <c r="E192" s="17"/>
      <c r="F192" s="20" t="s">
        <v>61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20.100000000000001" customHeight="1" x14ac:dyDescent="0.35">
      <c r="A193" s="20"/>
      <c r="B193" s="9"/>
      <c r="C193" s="17" t="s">
        <v>62</v>
      </c>
      <c r="D193" s="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20.100000000000001" customHeight="1" x14ac:dyDescent="0.35">
      <c r="A194" s="22"/>
      <c r="B194" s="13"/>
      <c r="C194" s="18"/>
      <c r="D194" s="13"/>
      <c r="E194" s="18"/>
      <c r="F194" s="22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20.100000000000001" customHeight="1" x14ac:dyDescent="0.35">
      <c r="A195" s="21">
        <v>2</v>
      </c>
      <c r="B195" s="240" t="s">
        <v>582</v>
      </c>
      <c r="C195" s="17" t="s">
        <v>71</v>
      </c>
      <c r="D195" s="11">
        <v>15000</v>
      </c>
      <c r="E195" s="16" t="s">
        <v>66</v>
      </c>
      <c r="F195" s="20" t="s">
        <v>60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20.100000000000001" customHeight="1" x14ac:dyDescent="0.35">
      <c r="A196" s="20"/>
      <c r="B196" s="9" t="s">
        <v>583</v>
      </c>
      <c r="C196" s="17" t="s">
        <v>72</v>
      </c>
      <c r="D196" s="62"/>
      <c r="E196" s="17"/>
      <c r="F196" s="20" t="s">
        <v>61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20.100000000000001" customHeight="1" x14ac:dyDescent="0.35">
      <c r="A197" s="20"/>
      <c r="B197" s="9" t="s">
        <v>62</v>
      </c>
      <c r="C197" s="17" t="s">
        <v>62</v>
      </c>
      <c r="D197" s="62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20.100000000000001" customHeight="1" x14ac:dyDescent="0.35">
      <c r="A198" s="22"/>
      <c r="B198" s="13"/>
      <c r="C198" s="18"/>
      <c r="D198" s="64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ht="20.100000000000001" customHeight="1" x14ac:dyDescent="0.35">
      <c r="A199" s="65"/>
      <c r="B199" s="66"/>
      <c r="C199" s="66"/>
      <c r="D199" s="67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</row>
    <row r="200" spans="1:18" ht="20.100000000000001" customHeight="1" x14ac:dyDescent="0.35">
      <c r="A200" s="68"/>
      <c r="B200" s="69"/>
      <c r="C200" s="69"/>
      <c r="D200" s="70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</row>
    <row r="201" spans="1:18" ht="20.100000000000001" customHeight="1" x14ac:dyDescent="0.35">
      <c r="A201" s="68"/>
      <c r="B201" s="69"/>
      <c r="C201" s="69"/>
      <c r="D201" s="70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</row>
    <row r="202" spans="1:18" ht="20.100000000000001" customHeight="1" x14ac:dyDescent="0.35">
      <c r="A202" s="68"/>
      <c r="B202" s="69"/>
      <c r="C202" s="69"/>
      <c r="D202" s="70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</row>
    <row r="203" spans="1:18" ht="20.100000000000001" customHeight="1" x14ac:dyDescent="0.35">
      <c r="A203" s="68"/>
      <c r="B203" s="69"/>
      <c r="C203" s="69"/>
      <c r="D203" s="70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</row>
    <row r="204" spans="1:18" ht="20.100000000000001" customHeight="1" x14ac:dyDescent="0.35">
      <c r="A204" s="68"/>
      <c r="B204" s="69"/>
      <c r="C204" s="69"/>
      <c r="D204" s="70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</row>
    <row r="205" spans="1:18" ht="20.100000000000001" customHeight="1" x14ac:dyDescent="0.35">
      <c r="A205" s="68"/>
      <c r="B205" s="69"/>
      <c r="C205" s="69"/>
      <c r="D205" s="70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</row>
    <row r="206" spans="1:18" ht="20.100000000000001" customHeight="1" x14ac:dyDescent="0.35">
      <c r="A206" s="68"/>
      <c r="B206" s="69"/>
      <c r="C206" s="69"/>
      <c r="D206" s="70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</row>
    <row r="207" spans="1:18" ht="20.100000000000001" customHeight="1" x14ac:dyDescent="0.35">
      <c r="A207" s="68"/>
      <c r="B207" s="69"/>
      <c r="C207" s="69"/>
      <c r="D207" s="70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356">
        <v>10</v>
      </c>
    </row>
    <row r="208" spans="1:18" ht="20.100000000000001" customHeight="1" x14ac:dyDescent="0.35">
      <c r="A208" s="68"/>
      <c r="B208" s="69"/>
      <c r="C208" s="69"/>
      <c r="D208" s="70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356"/>
    </row>
    <row r="209" spans="1:18" ht="20.100000000000001" customHeight="1" x14ac:dyDescent="0.35">
      <c r="A209" s="318" t="s">
        <v>0</v>
      </c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</row>
    <row r="210" spans="1:18" ht="20.100000000000001" customHeight="1" x14ac:dyDescent="0.35">
      <c r="A210" s="318" t="s">
        <v>475</v>
      </c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27"/>
      <c r="O210" s="327"/>
      <c r="P210" s="327"/>
      <c r="Q210" s="327"/>
      <c r="R210" s="327"/>
    </row>
    <row r="211" spans="1:18" ht="20.100000000000001" customHeight="1" x14ac:dyDescent="0.35">
      <c r="A211" s="318" t="s">
        <v>39</v>
      </c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</row>
    <row r="212" spans="1:18" ht="20.100000000000001" customHeight="1" x14ac:dyDescent="0.35">
      <c r="A212" s="71" t="s">
        <v>80</v>
      </c>
      <c r="B212" s="71"/>
      <c r="C212" s="71"/>
      <c r="D212" s="72"/>
      <c r="E212" s="71"/>
      <c r="F212" s="71"/>
      <c r="G212" s="69"/>
      <c r="H212" s="69"/>
      <c r="I212" s="69"/>
      <c r="J212" s="69"/>
      <c r="K212" s="69"/>
      <c r="L212" s="69"/>
      <c r="M212" s="69"/>
      <c r="N212" s="69"/>
      <c r="O212" s="69"/>
      <c r="P212" s="81"/>
      <c r="Q212" s="81"/>
      <c r="R212" s="81"/>
    </row>
    <row r="213" spans="1:18" ht="20.100000000000001" customHeight="1" x14ac:dyDescent="0.35">
      <c r="A213" s="71" t="s">
        <v>74</v>
      </c>
      <c r="B213" s="71"/>
      <c r="C213" s="71"/>
      <c r="D213" s="72"/>
      <c r="E213" s="71"/>
      <c r="F213" s="71"/>
      <c r="G213" s="69"/>
      <c r="H213" s="69"/>
      <c r="I213" s="69"/>
      <c r="J213" s="69"/>
      <c r="K213" s="69"/>
      <c r="L213" s="69"/>
      <c r="M213" s="69"/>
      <c r="N213" s="69"/>
      <c r="O213" s="69"/>
      <c r="P213" s="330" t="s">
        <v>40</v>
      </c>
      <c r="Q213" s="331"/>
      <c r="R213" s="332"/>
    </row>
    <row r="214" spans="1:18" ht="20.100000000000001" customHeight="1" x14ac:dyDescent="0.35">
      <c r="A214" s="79" t="s">
        <v>75</v>
      </c>
      <c r="B214" s="79"/>
      <c r="C214" s="79"/>
      <c r="D214" s="79"/>
      <c r="E214" s="79"/>
      <c r="F214" s="71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</row>
    <row r="215" spans="1:18" ht="20.100000000000001" customHeight="1" x14ac:dyDescent="0.35">
      <c r="A215" s="322" t="s">
        <v>41</v>
      </c>
      <c r="B215" s="322" t="s">
        <v>2</v>
      </c>
      <c r="C215" s="322" t="s">
        <v>3</v>
      </c>
      <c r="D215" s="322" t="s">
        <v>42</v>
      </c>
      <c r="E215" s="322" t="s">
        <v>5</v>
      </c>
      <c r="F215" s="322" t="s">
        <v>43</v>
      </c>
      <c r="G215" s="324" t="s">
        <v>19</v>
      </c>
      <c r="H215" s="325"/>
      <c r="I215" s="326"/>
      <c r="J215" s="324" t="s">
        <v>481</v>
      </c>
      <c r="K215" s="325"/>
      <c r="L215" s="325"/>
      <c r="M215" s="325"/>
      <c r="N215" s="325"/>
      <c r="O215" s="325"/>
      <c r="P215" s="325"/>
      <c r="Q215" s="325"/>
      <c r="R215" s="326"/>
    </row>
    <row r="216" spans="1:18" ht="20.100000000000001" customHeight="1" x14ac:dyDescent="0.35">
      <c r="A216" s="323"/>
      <c r="B216" s="323"/>
      <c r="C216" s="323"/>
      <c r="D216" s="323"/>
      <c r="E216" s="323"/>
      <c r="F216" s="323"/>
      <c r="G216" s="4" t="s">
        <v>6</v>
      </c>
      <c r="H216" s="4" t="s">
        <v>7</v>
      </c>
      <c r="I216" s="4" t="s">
        <v>8</v>
      </c>
      <c r="J216" s="4" t="s">
        <v>9</v>
      </c>
      <c r="K216" s="4" t="s">
        <v>10</v>
      </c>
      <c r="L216" s="4" t="s">
        <v>11</v>
      </c>
      <c r="M216" s="4" t="s">
        <v>12</v>
      </c>
      <c r="N216" s="4" t="s">
        <v>13</v>
      </c>
      <c r="O216" s="4" t="s">
        <v>14</v>
      </c>
      <c r="P216" s="4" t="s">
        <v>15</v>
      </c>
      <c r="Q216" s="4" t="s">
        <v>16</v>
      </c>
      <c r="R216" s="4" t="s">
        <v>17</v>
      </c>
    </row>
    <row r="217" spans="1:18" ht="20.100000000000001" customHeight="1" x14ac:dyDescent="0.35">
      <c r="A217" s="21">
        <v>1</v>
      </c>
      <c r="B217" s="9" t="s">
        <v>63</v>
      </c>
      <c r="C217" s="17" t="s">
        <v>76</v>
      </c>
      <c r="D217" s="11">
        <v>20000</v>
      </c>
      <c r="E217" s="47" t="s">
        <v>97</v>
      </c>
      <c r="F217" s="17" t="s">
        <v>18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20.100000000000001" customHeight="1" x14ac:dyDescent="0.35">
      <c r="A218" s="20"/>
      <c r="B218" s="9" t="s">
        <v>65</v>
      </c>
      <c r="C218" s="17" t="s">
        <v>337</v>
      </c>
      <c r="D218" s="11"/>
      <c r="E218" s="37" t="s">
        <v>98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20.100000000000001" customHeight="1" x14ac:dyDescent="0.35">
      <c r="A219" s="20"/>
      <c r="B219" s="17" t="s">
        <v>73</v>
      </c>
      <c r="C219" s="17" t="s">
        <v>287</v>
      </c>
      <c r="D219" s="62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20.100000000000001" customHeight="1" x14ac:dyDescent="0.35">
      <c r="A220" s="20"/>
      <c r="B220" s="9" t="s">
        <v>25</v>
      </c>
      <c r="C220" s="17" t="s">
        <v>306</v>
      </c>
      <c r="D220" s="62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20.100000000000001" customHeight="1" x14ac:dyDescent="0.35">
      <c r="A221" s="20"/>
      <c r="B221" s="9"/>
      <c r="C221" s="17" t="s">
        <v>338</v>
      </c>
      <c r="D221" s="62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20.100000000000001" customHeight="1" x14ac:dyDescent="0.35">
      <c r="A222" s="20"/>
      <c r="B222" s="9"/>
      <c r="C222" s="17" t="s">
        <v>335</v>
      </c>
      <c r="D222" s="62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20.100000000000001" customHeight="1" x14ac:dyDescent="0.35">
      <c r="A223" s="20"/>
      <c r="B223" s="9"/>
      <c r="C223" s="17" t="s">
        <v>339</v>
      </c>
      <c r="D223" s="62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20.100000000000001" customHeight="1" x14ac:dyDescent="0.35">
      <c r="A224" s="20"/>
      <c r="B224" s="9"/>
      <c r="C224" s="17"/>
      <c r="D224" s="62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20.100000000000001" customHeight="1" x14ac:dyDescent="0.35">
      <c r="A225" s="19">
        <v>2</v>
      </c>
      <c r="B225" s="46" t="s">
        <v>584</v>
      </c>
      <c r="C225" s="16" t="s">
        <v>836</v>
      </c>
      <c r="D225" s="7">
        <v>200000</v>
      </c>
      <c r="E225" s="16" t="s">
        <v>37</v>
      </c>
      <c r="F225" s="16" t="s">
        <v>18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20.100000000000001" customHeight="1" x14ac:dyDescent="0.35">
      <c r="A226" s="17"/>
      <c r="B226" s="73"/>
      <c r="C226" s="17" t="s">
        <v>837</v>
      </c>
      <c r="D226" s="1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20.100000000000001" customHeight="1" x14ac:dyDescent="0.35">
      <c r="A227" s="17"/>
      <c r="B227" s="73"/>
      <c r="C227" s="17" t="s">
        <v>287</v>
      </c>
      <c r="D227" s="11"/>
      <c r="E227" s="17"/>
      <c r="F227" s="17"/>
      <c r="G227" s="17"/>
      <c r="H227" s="17"/>
      <c r="I227" s="17"/>
      <c r="K227" s="17"/>
      <c r="L227" s="17"/>
      <c r="M227" s="17"/>
      <c r="N227" s="17"/>
      <c r="O227" s="17"/>
      <c r="P227" s="17"/>
      <c r="Q227" s="17"/>
      <c r="R227" s="17"/>
    </row>
    <row r="228" spans="1:18" ht="20.100000000000001" customHeight="1" x14ac:dyDescent="0.35">
      <c r="A228" s="17"/>
      <c r="B228" s="17"/>
      <c r="C228" s="17" t="s">
        <v>838</v>
      </c>
      <c r="D228" s="11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20.100000000000001" customHeight="1" x14ac:dyDescent="0.35">
      <c r="A229" s="20"/>
      <c r="B229" s="17"/>
      <c r="C229" s="17" t="s">
        <v>839</v>
      </c>
      <c r="D229" s="3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20.100000000000001" customHeight="1" x14ac:dyDescent="0.35">
      <c r="A230" s="20"/>
      <c r="B230" s="17"/>
      <c r="C230" s="17" t="s">
        <v>335</v>
      </c>
      <c r="D230" s="31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20.100000000000001" customHeight="1" x14ac:dyDescent="0.35">
      <c r="A231" s="20"/>
      <c r="B231" s="17"/>
      <c r="C231" s="17" t="s">
        <v>339</v>
      </c>
      <c r="D231" s="3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20.100000000000001" customHeight="1" x14ac:dyDescent="0.35">
      <c r="A232" s="22"/>
      <c r="B232" s="18"/>
      <c r="C232" s="18"/>
      <c r="D232" s="3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ht="20.100000000000001" customHeight="1" x14ac:dyDescent="0.35">
      <c r="R233" s="356">
        <v>11</v>
      </c>
    </row>
    <row r="234" spans="1:18" ht="20.100000000000001" customHeight="1" x14ac:dyDescent="0.35">
      <c r="R234" s="356"/>
    </row>
    <row r="235" spans="1:18" ht="20.100000000000001" customHeight="1" x14ac:dyDescent="0.35">
      <c r="A235" s="318" t="s">
        <v>0</v>
      </c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</row>
    <row r="236" spans="1:18" ht="20.100000000000001" customHeight="1" x14ac:dyDescent="0.35">
      <c r="A236" s="318" t="s">
        <v>475</v>
      </c>
      <c r="B236" s="318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27"/>
      <c r="P236" s="327"/>
      <c r="Q236" s="327"/>
      <c r="R236" s="327"/>
    </row>
    <row r="237" spans="1:18" ht="20.100000000000001" customHeight="1" x14ac:dyDescent="0.35">
      <c r="A237" s="318" t="s">
        <v>39</v>
      </c>
      <c r="B237" s="318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</row>
    <row r="238" spans="1:18" ht="20.100000000000001" customHeight="1" x14ac:dyDescent="0.35">
      <c r="A238" s="82" t="s">
        <v>84</v>
      </c>
      <c r="B238" s="71"/>
      <c r="C238" s="71"/>
      <c r="D238" s="2"/>
      <c r="E238" s="71"/>
      <c r="F238" s="71"/>
      <c r="G238" s="71"/>
      <c r="H238" s="69"/>
      <c r="I238" s="69"/>
      <c r="J238" s="69"/>
      <c r="K238" s="69"/>
      <c r="L238" s="69"/>
      <c r="M238" s="69"/>
      <c r="N238" s="69"/>
      <c r="O238" s="69"/>
      <c r="P238" s="328" t="s">
        <v>40</v>
      </c>
      <c r="Q238" s="328"/>
      <c r="R238" s="328"/>
    </row>
    <row r="239" spans="1:18" ht="20.100000000000001" customHeight="1" x14ac:dyDescent="0.35">
      <c r="A239" s="82" t="s">
        <v>83</v>
      </c>
      <c r="B239" s="71"/>
      <c r="C239" s="71"/>
      <c r="D239" s="2"/>
      <c r="E239" s="71"/>
      <c r="F239" s="71"/>
      <c r="G239" s="71"/>
      <c r="H239" s="69"/>
      <c r="I239" s="69"/>
      <c r="J239" s="69"/>
      <c r="K239" s="69"/>
      <c r="L239" s="69"/>
      <c r="M239" s="69"/>
      <c r="N239" s="69"/>
      <c r="O239" s="69"/>
      <c r="P239" s="50"/>
      <c r="Q239" s="50"/>
      <c r="R239" s="50"/>
    </row>
    <row r="240" spans="1:18" ht="20.100000000000001" customHeight="1" x14ac:dyDescent="0.35">
      <c r="A240" s="82" t="s">
        <v>104</v>
      </c>
      <c r="B240" s="71"/>
      <c r="C240" s="71"/>
      <c r="D240" s="2"/>
      <c r="E240" s="71"/>
      <c r="F240" s="71"/>
      <c r="G240" s="71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</row>
    <row r="241" spans="1:18" ht="20.100000000000001" customHeight="1" x14ac:dyDescent="0.35">
      <c r="A241" s="322" t="s">
        <v>41</v>
      </c>
      <c r="B241" s="322" t="s">
        <v>2</v>
      </c>
      <c r="C241" s="322" t="s">
        <v>3</v>
      </c>
      <c r="D241" s="322" t="s">
        <v>42</v>
      </c>
      <c r="E241" s="322" t="s">
        <v>5</v>
      </c>
      <c r="F241" s="322" t="s">
        <v>43</v>
      </c>
      <c r="G241" s="324" t="s">
        <v>19</v>
      </c>
      <c r="H241" s="325"/>
      <c r="I241" s="326"/>
      <c r="J241" s="324" t="s">
        <v>481</v>
      </c>
      <c r="K241" s="325"/>
      <c r="L241" s="325"/>
      <c r="M241" s="325"/>
      <c r="N241" s="325"/>
      <c r="O241" s="325"/>
      <c r="P241" s="325"/>
      <c r="Q241" s="325"/>
      <c r="R241" s="326"/>
    </row>
    <row r="242" spans="1:18" ht="20.100000000000001" customHeight="1" x14ac:dyDescent="0.35">
      <c r="A242" s="323"/>
      <c r="B242" s="323"/>
      <c r="C242" s="323"/>
      <c r="D242" s="323"/>
      <c r="E242" s="323"/>
      <c r="F242" s="323"/>
      <c r="G242" s="4" t="s">
        <v>6</v>
      </c>
      <c r="H242" s="4" t="s">
        <v>7</v>
      </c>
      <c r="I242" s="4" t="s">
        <v>8</v>
      </c>
      <c r="J242" s="4" t="s">
        <v>9</v>
      </c>
      <c r="K242" s="4" t="s">
        <v>10</v>
      </c>
      <c r="L242" s="4" t="s">
        <v>11</v>
      </c>
      <c r="M242" s="4" t="s">
        <v>12</v>
      </c>
      <c r="N242" s="4" t="s">
        <v>13</v>
      </c>
      <c r="O242" s="4" t="s">
        <v>14</v>
      </c>
      <c r="P242" s="4" t="s">
        <v>15</v>
      </c>
      <c r="Q242" s="4" t="s">
        <v>16</v>
      </c>
      <c r="R242" s="4" t="s">
        <v>17</v>
      </c>
    </row>
    <row r="243" spans="1:18" ht="20.100000000000001" customHeight="1" x14ac:dyDescent="0.35">
      <c r="A243" s="21">
        <v>1</v>
      </c>
      <c r="B243" s="16" t="s">
        <v>585</v>
      </c>
      <c r="C243" s="17" t="s">
        <v>85</v>
      </c>
      <c r="D243" s="11">
        <v>100000</v>
      </c>
      <c r="E243" s="17" t="s">
        <v>37</v>
      </c>
      <c r="F243" s="20" t="s">
        <v>60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20.100000000000001" customHeight="1" x14ac:dyDescent="0.35">
      <c r="A244" s="83"/>
      <c r="B244" s="17" t="s">
        <v>82</v>
      </c>
      <c r="C244" s="17" t="s">
        <v>86</v>
      </c>
      <c r="D244" s="11"/>
      <c r="E244" s="17"/>
      <c r="F244" s="20" t="s">
        <v>61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20.100000000000001" customHeight="1" x14ac:dyDescent="0.35">
      <c r="A245" s="83"/>
      <c r="B245" s="17"/>
      <c r="C245" s="17" t="s">
        <v>287</v>
      </c>
      <c r="D245" s="11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20.100000000000001" customHeight="1" x14ac:dyDescent="0.35">
      <c r="A246" s="83"/>
      <c r="B246" s="17"/>
      <c r="C246" s="17" t="s">
        <v>306</v>
      </c>
      <c r="D246" s="11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20.100000000000001" customHeight="1" x14ac:dyDescent="0.35">
      <c r="A247" s="83"/>
      <c r="B247" s="17"/>
      <c r="C247" s="17" t="s">
        <v>338</v>
      </c>
      <c r="D247" s="11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20.100000000000001" customHeight="1" x14ac:dyDescent="0.35">
      <c r="A248" s="83"/>
      <c r="B248" s="9"/>
      <c r="C248" s="85" t="s">
        <v>340</v>
      </c>
      <c r="D248" s="11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20.100000000000001" customHeight="1" x14ac:dyDescent="0.35">
      <c r="A249" s="83"/>
      <c r="B249" s="9"/>
      <c r="C249" s="85" t="s">
        <v>341</v>
      </c>
      <c r="D249" s="11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20.100000000000001" customHeight="1" x14ac:dyDescent="0.35">
      <c r="A250" s="84"/>
      <c r="B250" s="13"/>
      <c r="C250" s="86" t="s">
        <v>342</v>
      </c>
      <c r="D250" s="15"/>
      <c r="E250" s="18"/>
      <c r="F250" s="22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ht="20.100000000000001" customHeight="1" x14ac:dyDescent="0.35">
      <c r="A251" s="21">
        <v>2</v>
      </c>
      <c r="B251" s="17" t="s">
        <v>87</v>
      </c>
      <c r="C251" s="17" t="s">
        <v>343</v>
      </c>
      <c r="D251" s="11">
        <v>50000</v>
      </c>
      <c r="E251" s="47" t="s">
        <v>97</v>
      </c>
      <c r="F251" s="20" t="s">
        <v>60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20.100000000000001" customHeight="1" x14ac:dyDescent="0.35">
      <c r="A252" s="20"/>
      <c r="B252" s="17" t="s">
        <v>88</v>
      </c>
      <c r="C252" s="17" t="s">
        <v>90</v>
      </c>
      <c r="D252" s="11"/>
      <c r="E252" s="37" t="s">
        <v>98</v>
      </c>
      <c r="F252" s="20" t="s">
        <v>61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20.100000000000001" customHeight="1" x14ac:dyDescent="0.35">
      <c r="A253" s="20"/>
      <c r="B253" s="17"/>
      <c r="C253" s="17" t="s">
        <v>287</v>
      </c>
      <c r="D253" s="11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20.100000000000001" customHeight="1" x14ac:dyDescent="0.35">
      <c r="A254" s="20"/>
      <c r="B254" s="17"/>
      <c r="C254" s="17" t="s">
        <v>344</v>
      </c>
      <c r="D254" s="11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20.100000000000001" customHeight="1" x14ac:dyDescent="0.35">
      <c r="A255" s="20"/>
      <c r="B255" s="17"/>
      <c r="C255" s="85" t="s">
        <v>345</v>
      </c>
      <c r="D255" s="11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20.100000000000001" customHeight="1" x14ac:dyDescent="0.35">
      <c r="A256" s="20"/>
      <c r="B256" s="17"/>
      <c r="C256" s="85" t="s">
        <v>346</v>
      </c>
      <c r="D256" s="11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20.100000000000001" customHeight="1" x14ac:dyDescent="0.35">
      <c r="A257" s="20"/>
      <c r="B257" s="17"/>
      <c r="C257" s="85" t="s">
        <v>347</v>
      </c>
      <c r="D257" s="11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20.100000000000001" customHeight="1" x14ac:dyDescent="0.35">
      <c r="A258" s="65"/>
      <c r="B258" s="66"/>
      <c r="C258" s="128"/>
      <c r="D258" s="118"/>
      <c r="E258" s="66"/>
      <c r="F258" s="65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</row>
    <row r="259" spans="1:18" ht="20.100000000000001" customHeight="1" x14ac:dyDescent="0.35">
      <c r="A259" s="68"/>
      <c r="B259" s="69"/>
      <c r="C259" s="129"/>
      <c r="D259" s="130"/>
      <c r="E259" s="69"/>
      <c r="F259" s="68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356">
        <v>12</v>
      </c>
    </row>
    <row r="260" spans="1:18" ht="20.100000000000001" customHeight="1" x14ac:dyDescent="0.35">
      <c r="A260" s="68"/>
      <c r="B260" s="69"/>
      <c r="C260" s="129"/>
      <c r="D260" s="130"/>
      <c r="E260" s="69"/>
      <c r="F260" s="68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356"/>
    </row>
    <row r="261" spans="1:18" ht="20.100000000000001" customHeight="1" x14ac:dyDescent="0.35">
      <c r="A261" s="318" t="s">
        <v>0</v>
      </c>
      <c r="B261" s="318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</row>
    <row r="262" spans="1:18" ht="20.100000000000001" customHeight="1" x14ac:dyDescent="0.35">
      <c r="A262" s="318" t="s">
        <v>475</v>
      </c>
      <c r="B262" s="318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27"/>
      <c r="P262" s="327"/>
      <c r="Q262" s="327"/>
      <c r="R262" s="327"/>
    </row>
    <row r="263" spans="1:18" ht="20.100000000000001" customHeight="1" x14ac:dyDescent="0.35">
      <c r="A263" s="318" t="s">
        <v>39</v>
      </c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</row>
    <row r="264" spans="1:18" ht="20.100000000000001" customHeight="1" x14ac:dyDescent="0.35">
      <c r="A264" s="82" t="s">
        <v>84</v>
      </c>
      <c r="B264" s="71"/>
      <c r="C264" s="71"/>
      <c r="D264" s="2"/>
      <c r="E264" s="71"/>
      <c r="F264" s="71"/>
      <c r="G264" s="71"/>
      <c r="H264" s="69"/>
      <c r="I264" s="69"/>
      <c r="J264" s="69"/>
      <c r="K264" s="69"/>
      <c r="L264" s="69"/>
      <c r="M264" s="69"/>
      <c r="N264" s="69"/>
      <c r="O264" s="69"/>
      <c r="P264" s="328" t="s">
        <v>40</v>
      </c>
      <c r="Q264" s="328"/>
      <c r="R264" s="328"/>
    </row>
    <row r="265" spans="1:18" ht="20.100000000000001" customHeight="1" x14ac:dyDescent="0.35">
      <c r="A265" s="82" t="s">
        <v>83</v>
      </c>
      <c r="B265" s="71"/>
      <c r="C265" s="71"/>
      <c r="D265" s="2"/>
      <c r="E265" s="71"/>
      <c r="F265" s="71"/>
      <c r="G265" s="71"/>
      <c r="H265" s="69"/>
      <c r="I265" s="69"/>
      <c r="J265" s="69"/>
      <c r="K265" s="69"/>
      <c r="L265" s="69"/>
      <c r="M265" s="69"/>
      <c r="N265" s="69"/>
      <c r="O265" s="69"/>
      <c r="P265" s="110"/>
      <c r="Q265" s="110"/>
      <c r="R265" s="110"/>
    </row>
    <row r="266" spans="1:18" ht="20.100000000000001" customHeight="1" x14ac:dyDescent="0.35">
      <c r="A266" s="82" t="s">
        <v>104</v>
      </c>
      <c r="B266" s="71"/>
      <c r="C266" s="71"/>
      <c r="D266" s="2"/>
      <c r="E266" s="71"/>
      <c r="F266" s="71"/>
      <c r="G266" s="71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</row>
    <row r="267" spans="1:18" ht="20.100000000000001" customHeight="1" x14ac:dyDescent="0.35">
      <c r="A267" s="322" t="s">
        <v>41</v>
      </c>
      <c r="B267" s="322" t="s">
        <v>2</v>
      </c>
      <c r="C267" s="322" t="s">
        <v>3</v>
      </c>
      <c r="D267" s="322" t="s">
        <v>42</v>
      </c>
      <c r="E267" s="322" t="s">
        <v>5</v>
      </c>
      <c r="F267" s="322" t="s">
        <v>43</v>
      </c>
      <c r="G267" s="324" t="s">
        <v>19</v>
      </c>
      <c r="H267" s="325"/>
      <c r="I267" s="326"/>
      <c r="J267" s="324" t="s">
        <v>481</v>
      </c>
      <c r="K267" s="325"/>
      <c r="L267" s="325"/>
      <c r="M267" s="325"/>
      <c r="N267" s="325"/>
      <c r="O267" s="325"/>
      <c r="P267" s="325"/>
      <c r="Q267" s="325"/>
      <c r="R267" s="326"/>
    </row>
    <row r="268" spans="1:18" ht="20.100000000000001" customHeight="1" x14ac:dyDescent="0.35">
      <c r="A268" s="323"/>
      <c r="B268" s="323"/>
      <c r="C268" s="323"/>
      <c r="D268" s="323"/>
      <c r="E268" s="323"/>
      <c r="F268" s="323"/>
      <c r="G268" s="4" t="s">
        <v>6</v>
      </c>
      <c r="H268" s="4" t="s">
        <v>7</v>
      </c>
      <c r="I268" s="4" t="s">
        <v>8</v>
      </c>
      <c r="J268" s="4" t="s">
        <v>9</v>
      </c>
      <c r="K268" s="4" t="s">
        <v>10</v>
      </c>
      <c r="L268" s="4" t="s">
        <v>11</v>
      </c>
      <c r="M268" s="4" t="s">
        <v>12</v>
      </c>
      <c r="N268" s="4" t="s">
        <v>13</v>
      </c>
      <c r="O268" s="4" t="s">
        <v>14</v>
      </c>
      <c r="P268" s="4" t="s">
        <v>15</v>
      </c>
      <c r="Q268" s="4" t="s">
        <v>16</v>
      </c>
      <c r="R268" s="4" t="s">
        <v>17</v>
      </c>
    </row>
    <row r="269" spans="1:18" ht="20.100000000000001" customHeight="1" x14ac:dyDescent="0.35">
      <c r="A269" s="21">
        <v>3</v>
      </c>
      <c r="B269" s="17" t="s">
        <v>89</v>
      </c>
      <c r="C269" s="85" t="s">
        <v>855</v>
      </c>
      <c r="D269" s="11">
        <v>15000</v>
      </c>
      <c r="E269" s="47" t="s">
        <v>97</v>
      </c>
      <c r="F269" s="20" t="s">
        <v>60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20.100000000000001" customHeight="1" x14ac:dyDescent="0.35">
      <c r="A270" s="20"/>
      <c r="B270" s="9"/>
      <c r="C270" s="17" t="s">
        <v>287</v>
      </c>
      <c r="D270" s="11"/>
      <c r="E270" s="37" t="s">
        <v>98</v>
      </c>
      <c r="F270" s="20" t="s">
        <v>61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20.100000000000001" customHeight="1" x14ac:dyDescent="0.35">
      <c r="A271" s="20"/>
      <c r="B271" s="17"/>
      <c r="C271" s="17" t="s">
        <v>344</v>
      </c>
      <c r="D271" s="31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20.100000000000001" customHeight="1" x14ac:dyDescent="0.35">
      <c r="A272" s="20"/>
      <c r="B272" s="17"/>
      <c r="C272" s="87" t="s">
        <v>340</v>
      </c>
      <c r="D272" s="3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20.100000000000001" customHeight="1" x14ac:dyDescent="0.35">
      <c r="A273" s="20"/>
      <c r="B273" s="17"/>
      <c r="C273" s="85" t="s">
        <v>349</v>
      </c>
      <c r="D273" s="31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20.100000000000001" customHeight="1" x14ac:dyDescent="0.35">
      <c r="A274" s="20"/>
      <c r="B274" s="17"/>
      <c r="C274" s="85" t="s">
        <v>350</v>
      </c>
      <c r="D274" s="3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20.100000000000001" customHeight="1" x14ac:dyDescent="0.35">
      <c r="A275" s="22"/>
      <c r="B275" s="18"/>
      <c r="C275" s="86"/>
      <c r="D275" s="32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ht="20.100000000000001" customHeight="1" x14ac:dyDescent="0.35">
      <c r="A276" s="21">
        <v>4</v>
      </c>
      <c r="B276" s="17" t="s">
        <v>604</v>
      </c>
      <c r="C276" s="85" t="s">
        <v>586</v>
      </c>
      <c r="D276" s="11">
        <v>15000</v>
      </c>
      <c r="E276" s="47" t="s">
        <v>97</v>
      </c>
      <c r="F276" s="20" t="s">
        <v>60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20.100000000000001" customHeight="1" x14ac:dyDescent="0.35">
      <c r="A277" s="20"/>
      <c r="B277" s="9"/>
      <c r="C277" s="85" t="s">
        <v>348</v>
      </c>
      <c r="D277" s="11"/>
      <c r="E277" s="37" t="s">
        <v>98</v>
      </c>
      <c r="F277" s="20" t="s">
        <v>61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20.100000000000001" customHeight="1" x14ac:dyDescent="0.35">
      <c r="A278" s="20"/>
      <c r="B278" s="17"/>
      <c r="C278" s="17" t="s">
        <v>287</v>
      </c>
      <c r="D278" s="31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20.100000000000001" customHeight="1" x14ac:dyDescent="0.35">
      <c r="A279" s="20"/>
      <c r="B279" s="17"/>
      <c r="C279" s="17" t="s">
        <v>344</v>
      </c>
      <c r="D279" s="31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20.100000000000001" customHeight="1" x14ac:dyDescent="0.35">
      <c r="A280" s="20"/>
      <c r="B280" s="17"/>
      <c r="C280" s="87" t="s">
        <v>340</v>
      </c>
      <c r="D280" s="31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20.100000000000001" customHeight="1" x14ac:dyDescent="0.35">
      <c r="A281" s="20"/>
      <c r="B281" s="17"/>
      <c r="C281" s="85" t="s">
        <v>349</v>
      </c>
      <c r="D281" s="31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20.100000000000001" customHeight="1" x14ac:dyDescent="0.35">
      <c r="A282" s="22"/>
      <c r="B282" s="18"/>
      <c r="C282" s="86" t="s">
        <v>350</v>
      </c>
      <c r="D282" s="32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7"/>
    </row>
    <row r="283" spans="1:18" ht="20.100000000000001" customHeight="1" x14ac:dyDescent="0.35">
      <c r="A283" s="21">
        <v>5</v>
      </c>
      <c r="B283" s="17" t="s">
        <v>28</v>
      </c>
      <c r="C283" s="88" t="s">
        <v>734</v>
      </c>
      <c r="D283" s="31">
        <v>80000</v>
      </c>
      <c r="E283" s="17" t="s">
        <v>97</v>
      </c>
      <c r="F283" s="20" t="s">
        <v>60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6"/>
    </row>
    <row r="284" spans="1:18" ht="20.100000000000001" customHeight="1" x14ac:dyDescent="0.35">
      <c r="A284" s="20"/>
      <c r="B284" s="17"/>
      <c r="C284" s="88" t="s">
        <v>733</v>
      </c>
      <c r="D284" s="31"/>
      <c r="E284" s="17" t="s">
        <v>98</v>
      </c>
      <c r="F284" s="20" t="s">
        <v>61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20.100000000000001" customHeight="1" x14ac:dyDescent="0.35">
      <c r="A285" s="22"/>
      <c r="B285" s="18"/>
      <c r="C285" s="89"/>
      <c r="D285" s="32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356">
        <v>12</v>
      </c>
    </row>
    <row r="286" spans="1:18" ht="20.100000000000001" customHeight="1" x14ac:dyDescent="0.35">
      <c r="A286" s="68"/>
      <c r="B286" s="69"/>
      <c r="C286" s="129"/>
      <c r="D286" s="70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356"/>
    </row>
    <row r="287" spans="1:18" ht="20.100000000000001" customHeight="1" x14ac:dyDescent="0.35">
      <c r="A287" s="318" t="s">
        <v>0</v>
      </c>
      <c r="B287" s="318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</row>
    <row r="288" spans="1:18" ht="20.100000000000001" customHeight="1" x14ac:dyDescent="0.35">
      <c r="A288" s="318" t="s">
        <v>475</v>
      </c>
      <c r="B288" s="318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</row>
    <row r="289" spans="1:18" ht="20.100000000000001" customHeight="1" x14ac:dyDescent="0.35">
      <c r="A289" s="318" t="s">
        <v>39</v>
      </c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</row>
    <row r="290" spans="1:18" ht="20.100000000000001" customHeight="1" x14ac:dyDescent="0.35">
      <c r="A290" s="82" t="s">
        <v>84</v>
      </c>
      <c r="B290" s="71"/>
      <c r="C290" s="71"/>
      <c r="D290" s="2"/>
      <c r="E290" s="71"/>
      <c r="F290" s="71"/>
      <c r="G290" s="71"/>
      <c r="H290" s="69"/>
      <c r="I290" s="69"/>
      <c r="J290" s="69"/>
      <c r="K290" s="69"/>
      <c r="L290" s="69"/>
      <c r="M290" s="69"/>
      <c r="N290" s="69"/>
      <c r="O290" s="69"/>
      <c r="P290" s="328" t="s">
        <v>40</v>
      </c>
      <c r="Q290" s="328"/>
      <c r="R290" s="328"/>
    </row>
    <row r="291" spans="1:18" ht="20.100000000000001" customHeight="1" x14ac:dyDescent="0.35">
      <c r="A291" s="82" t="s">
        <v>83</v>
      </c>
      <c r="B291" s="71"/>
      <c r="C291" s="71"/>
      <c r="D291" s="2"/>
      <c r="E291" s="71"/>
      <c r="F291" s="71"/>
      <c r="G291" s="71"/>
      <c r="H291" s="69"/>
      <c r="I291" s="69"/>
      <c r="J291" s="69"/>
      <c r="K291" s="69"/>
      <c r="L291" s="69"/>
      <c r="M291" s="69"/>
      <c r="N291" s="69"/>
      <c r="O291" s="69"/>
      <c r="P291" s="230"/>
      <c r="Q291" s="230"/>
      <c r="R291" s="230"/>
    </row>
    <row r="292" spans="1:18" ht="20.100000000000001" customHeight="1" x14ac:dyDescent="0.35">
      <c r="A292" s="82" t="s">
        <v>104</v>
      </c>
      <c r="B292" s="71"/>
      <c r="C292" s="71"/>
      <c r="D292" s="2"/>
      <c r="E292" s="71"/>
      <c r="F292" s="71"/>
      <c r="G292" s="71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</row>
    <row r="293" spans="1:18" ht="20.100000000000001" customHeight="1" x14ac:dyDescent="0.35">
      <c r="A293" s="322" t="s">
        <v>41</v>
      </c>
      <c r="B293" s="322" t="s">
        <v>2</v>
      </c>
      <c r="C293" s="322" t="s">
        <v>3</v>
      </c>
      <c r="D293" s="322" t="s">
        <v>42</v>
      </c>
      <c r="E293" s="322" t="s">
        <v>5</v>
      </c>
      <c r="F293" s="322" t="s">
        <v>43</v>
      </c>
      <c r="G293" s="324" t="s">
        <v>19</v>
      </c>
      <c r="H293" s="325"/>
      <c r="I293" s="326"/>
      <c r="J293" s="324" t="s">
        <v>481</v>
      </c>
      <c r="K293" s="325"/>
      <c r="L293" s="325"/>
      <c r="M293" s="325"/>
      <c r="N293" s="325"/>
      <c r="O293" s="325"/>
      <c r="P293" s="325"/>
      <c r="Q293" s="325"/>
      <c r="R293" s="326"/>
    </row>
    <row r="294" spans="1:18" ht="20.100000000000001" customHeight="1" x14ac:dyDescent="0.35">
      <c r="A294" s="323"/>
      <c r="B294" s="323"/>
      <c r="C294" s="323"/>
      <c r="D294" s="323"/>
      <c r="E294" s="323"/>
      <c r="F294" s="323"/>
      <c r="G294" s="4" t="s">
        <v>6</v>
      </c>
      <c r="H294" s="4" t="s">
        <v>7</v>
      </c>
      <c r="I294" s="4" t="s">
        <v>8</v>
      </c>
      <c r="J294" s="4" t="s">
        <v>9</v>
      </c>
      <c r="K294" s="4" t="s">
        <v>10</v>
      </c>
      <c r="L294" s="4" t="s">
        <v>11</v>
      </c>
      <c r="M294" s="4" t="s">
        <v>12</v>
      </c>
      <c r="N294" s="4" t="s">
        <v>13</v>
      </c>
      <c r="O294" s="4" t="s">
        <v>14</v>
      </c>
      <c r="P294" s="4" t="s">
        <v>15</v>
      </c>
      <c r="Q294" s="4" t="s">
        <v>16</v>
      </c>
      <c r="R294" s="4" t="s">
        <v>17</v>
      </c>
    </row>
    <row r="295" spans="1:18" ht="20.100000000000001" customHeight="1" x14ac:dyDescent="0.35">
      <c r="A295" s="21">
        <v>6</v>
      </c>
      <c r="B295" s="17" t="s">
        <v>91</v>
      </c>
      <c r="C295" s="17" t="s">
        <v>93</v>
      </c>
      <c r="D295" s="31">
        <v>50000</v>
      </c>
      <c r="E295" s="17" t="s">
        <v>95</v>
      </c>
      <c r="F295" s="17" t="s">
        <v>18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20.100000000000001" customHeight="1" x14ac:dyDescent="0.35">
      <c r="A296" s="20"/>
      <c r="B296" s="17" t="s">
        <v>92</v>
      </c>
      <c r="C296" s="88" t="s">
        <v>94</v>
      </c>
      <c r="D296" s="31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20.100000000000001" customHeight="1" x14ac:dyDescent="0.35">
      <c r="A297" s="20"/>
      <c r="B297" s="17"/>
      <c r="C297" s="17" t="s">
        <v>351</v>
      </c>
      <c r="D297" s="31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20.100000000000001" customHeight="1" x14ac:dyDescent="0.35">
      <c r="A298" s="20"/>
      <c r="B298" s="17"/>
      <c r="C298" s="17" t="s">
        <v>735</v>
      </c>
      <c r="D298" s="31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20.100000000000001" customHeight="1" x14ac:dyDescent="0.35">
      <c r="A299" s="22"/>
      <c r="B299" s="18"/>
      <c r="C299" s="18" t="s">
        <v>352</v>
      </c>
      <c r="D299" s="32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</row>
    <row r="300" spans="1:18" ht="20.100000000000001" customHeight="1" x14ac:dyDescent="0.35">
      <c r="A300" s="21">
        <v>7</v>
      </c>
      <c r="B300" s="17" t="s">
        <v>100</v>
      </c>
      <c r="C300" s="88" t="s">
        <v>734</v>
      </c>
      <c r="D300" s="31">
        <v>10000</v>
      </c>
      <c r="E300" s="17" t="s">
        <v>97</v>
      </c>
      <c r="F300" s="59" t="s">
        <v>60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20.100000000000001" customHeight="1" x14ac:dyDescent="0.35">
      <c r="A301" s="20"/>
      <c r="B301" s="17" t="s">
        <v>101</v>
      </c>
      <c r="C301" s="88" t="s">
        <v>856</v>
      </c>
      <c r="D301" s="31"/>
      <c r="E301" s="17" t="s">
        <v>98</v>
      </c>
      <c r="F301" s="20" t="s">
        <v>61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20.100000000000001" customHeight="1" x14ac:dyDescent="0.35">
      <c r="A302" s="22"/>
      <c r="B302" s="18"/>
      <c r="C302" s="86"/>
      <c r="D302" s="32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 ht="20.100000000000001" customHeight="1" x14ac:dyDescent="0.35">
      <c r="A303" s="122"/>
      <c r="B303" s="66"/>
      <c r="C303" s="66"/>
      <c r="D303" s="67"/>
      <c r="E303" s="66"/>
      <c r="F303" s="65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</row>
    <row r="304" spans="1:18" ht="20.100000000000001" customHeight="1" x14ac:dyDescent="0.35">
      <c r="A304" s="68"/>
      <c r="B304" s="69"/>
      <c r="C304" s="69"/>
      <c r="D304" s="70"/>
      <c r="E304" s="69"/>
      <c r="F304" s="68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1:18" ht="20.100000000000001" customHeight="1" x14ac:dyDescent="0.35">
      <c r="A305" s="68"/>
      <c r="B305" s="69"/>
      <c r="C305" s="69"/>
      <c r="D305" s="70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</row>
    <row r="306" spans="1:18" ht="20.100000000000001" customHeight="1" x14ac:dyDescent="0.35">
      <c r="A306" s="131"/>
      <c r="B306" s="69"/>
      <c r="C306" s="69"/>
      <c r="D306" s="70"/>
      <c r="E306" s="69"/>
      <c r="F306" s="68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</row>
    <row r="307" spans="1:18" ht="20.100000000000001" customHeight="1" x14ac:dyDescent="0.35">
      <c r="A307" s="68"/>
      <c r="B307" s="69"/>
      <c r="C307" s="69"/>
      <c r="D307" s="70"/>
      <c r="E307" s="69"/>
      <c r="F307" s="68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</row>
    <row r="308" spans="1:18" ht="20.100000000000001" customHeight="1" x14ac:dyDescent="0.35">
      <c r="A308" s="68"/>
      <c r="B308" s="69"/>
      <c r="C308" s="69"/>
      <c r="D308" s="70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</row>
    <row r="309" spans="1:18" ht="20.100000000000001" customHeight="1" x14ac:dyDescent="0.35">
      <c r="A309" s="68"/>
      <c r="B309" s="69"/>
      <c r="C309" s="129"/>
      <c r="D309" s="70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</row>
    <row r="310" spans="1:18" ht="20.100000000000001" customHeight="1" x14ac:dyDescent="0.35">
      <c r="A310" s="68"/>
      <c r="B310" s="69"/>
      <c r="C310" s="129"/>
      <c r="D310" s="70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</row>
    <row r="311" spans="1:18" ht="20.100000000000001" customHeight="1" x14ac:dyDescent="0.35">
      <c r="A311" s="68"/>
      <c r="B311" s="69"/>
      <c r="C311" s="129"/>
      <c r="D311" s="70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356">
        <v>13</v>
      </c>
    </row>
    <row r="312" spans="1:18" ht="20.100000000000001" customHeight="1" x14ac:dyDescent="0.35">
      <c r="A312" s="68"/>
      <c r="B312" s="69"/>
      <c r="C312" s="129"/>
      <c r="D312" s="70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356"/>
    </row>
    <row r="313" spans="1:18" ht="20.100000000000001" customHeight="1" x14ac:dyDescent="0.35">
      <c r="A313" s="327" t="s">
        <v>0</v>
      </c>
      <c r="B313" s="327"/>
      <c r="C313" s="327"/>
      <c r="D313" s="327"/>
      <c r="E313" s="327"/>
      <c r="F313" s="327"/>
      <c r="G313" s="327"/>
      <c r="H313" s="327"/>
      <c r="I313" s="327"/>
      <c r="J313" s="327"/>
      <c r="K313" s="327"/>
      <c r="L313" s="327"/>
      <c r="M313" s="327"/>
      <c r="N313" s="327"/>
      <c r="O313" s="327"/>
      <c r="P313" s="327"/>
      <c r="Q313" s="327"/>
      <c r="R313" s="327"/>
    </row>
    <row r="314" spans="1:18" ht="20.100000000000001" customHeight="1" x14ac:dyDescent="0.35">
      <c r="A314" s="318" t="s">
        <v>475</v>
      </c>
      <c r="B314" s="318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</row>
    <row r="315" spans="1:18" ht="20.100000000000001" customHeight="1" x14ac:dyDescent="0.35">
      <c r="A315" s="318" t="s">
        <v>39</v>
      </c>
      <c r="B315" s="318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</row>
    <row r="316" spans="1:18" ht="20.100000000000001" customHeight="1" x14ac:dyDescent="0.35">
      <c r="A316" s="82" t="s">
        <v>84</v>
      </c>
      <c r="B316" s="71"/>
      <c r="C316" s="71"/>
      <c r="D316" s="2"/>
      <c r="E316" s="71"/>
      <c r="F316" s="71"/>
      <c r="G316" s="71"/>
      <c r="H316" s="69"/>
      <c r="I316" s="69"/>
      <c r="J316" s="69"/>
      <c r="K316" s="69"/>
      <c r="L316" s="69"/>
      <c r="M316" s="69"/>
      <c r="N316" s="69"/>
      <c r="O316" s="69"/>
      <c r="P316" s="328" t="s">
        <v>40</v>
      </c>
      <c r="Q316" s="328"/>
      <c r="R316" s="328"/>
    </row>
    <row r="317" spans="1:18" ht="20.100000000000001" customHeight="1" x14ac:dyDescent="0.35">
      <c r="A317" s="82" t="s">
        <v>103</v>
      </c>
      <c r="B317" s="71"/>
      <c r="C317" s="71"/>
      <c r="D317" s="2"/>
      <c r="E317" s="71"/>
      <c r="F317" s="71"/>
      <c r="G317" s="71"/>
      <c r="H317" s="69"/>
      <c r="I317" s="69"/>
      <c r="J317" s="69"/>
      <c r="K317" s="69"/>
      <c r="L317" s="69"/>
      <c r="M317" s="69"/>
      <c r="N317" s="69"/>
      <c r="O317" s="69"/>
      <c r="P317" s="55"/>
      <c r="Q317" s="55"/>
      <c r="R317" s="55"/>
    </row>
    <row r="318" spans="1:18" ht="20.100000000000001" customHeight="1" x14ac:dyDescent="0.35">
      <c r="A318" s="82" t="s">
        <v>59</v>
      </c>
      <c r="B318" s="71"/>
      <c r="C318" s="71"/>
      <c r="D318" s="2"/>
      <c r="E318" s="71"/>
      <c r="F318" s="71"/>
      <c r="G318" s="71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</row>
    <row r="319" spans="1:18" ht="20.100000000000001" customHeight="1" x14ac:dyDescent="0.35">
      <c r="A319" s="322" t="s">
        <v>41</v>
      </c>
      <c r="B319" s="322" t="s">
        <v>2</v>
      </c>
      <c r="C319" s="322" t="s">
        <v>3</v>
      </c>
      <c r="D319" s="322" t="s">
        <v>42</v>
      </c>
      <c r="E319" s="322" t="s">
        <v>5</v>
      </c>
      <c r="F319" s="322" t="s">
        <v>43</v>
      </c>
      <c r="G319" s="324" t="s">
        <v>19</v>
      </c>
      <c r="H319" s="325"/>
      <c r="I319" s="326"/>
      <c r="J319" s="324" t="s">
        <v>481</v>
      </c>
      <c r="K319" s="325"/>
      <c r="L319" s="325"/>
      <c r="M319" s="325"/>
      <c r="N319" s="325"/>
      <c r="O319" s="325"/>
      <c r="P319" s="325"/>
      <c r="Q319" s="325"/>
      <c r="R319" s="326"/>
    </row>
    <row r="320" spans="1:18" ht="20.100000000000001" customHeight="1" x14ac:dyDescent="0.35">
      <c r="A320" s="323"/>
      <c r="B320" s="323"/>
      <c r="C320" s="323"/>
      <c r="D320" s="323"/>
      <c r="E320" s="323"/>
      <c r="F320" s="323"/>
      <c r="G320" s="4" t="s">
        <v>6</v>
      </c>
      <c r="H320" s="4" t="s">
        <v>7</v>
      </c>
      <c r="I320" s="4" t="s">
        <v>8</v>
      </c>
      <c r="J320" s="4" t="s">
        <v>9</v>
      </c>
      <c r="K320" s="4" t="s">
        <v>10</v>
      </c>
      <c r="L320" s="4" t="s">
        <v>11</v>
      </c>
      <c r="M320" s="4" t="s">
        <v>12</v>
      </c>
      <c r="N320" s="4" t="s">
        <v>13</v>
      </c>
      <c r="O320" s="4" t="s">
        <v>14</v>
      </c>
      <c r="P320" s="4" t="s">
        <v>15</v>
      </c>
      <c r="Q320" s="4" t="s">
        <v>16</v>
      </c>
      <c r="R320" s="4" t="s">
        <v>17</v>
      </c>
    </row>
    <row r="321" spans="1:18" ht="20.100000000000001" customHeight="1" x14ac:dyDescent="0.35">
      <c r="A321" s="21">
        <v>1</v>
      </c>
      <c r="B321" s="16" t="s">
        <v>105</v>
      </c>
      <c r="C321" s="17" t="s">
        <v>106</v>
      </c>
      <c r="D321" s="11">
        <v>30000</v>
      </c>
      <c r="E321" s="91" t="s">
        <v>107</v>
      </c>
      <c r="F321" s="20" t="s">
        <v>60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20.100000000000001" customHeight="1" x14ac:dyDescent="0.35">
      <c r="A322" s="20"/>
      <c r="B322" s="17" t="s">
        <v>108</v>
      </c>
      <c r="C322" s="17" t="s">
        <v>109</v>
      </c>
      <c r="D322" s="11"/>
      <c r="E322" s="17" t="s">
        <v>110</v>
      </c>
      <c r="F322" s="20" t="s">
        <v>61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20.100000000000001" customHeight="1" x14ac:dyDescent="0.35">
      <c r="A323" s="22"/>
      <c r="B323" s="13"/>
      <c r="C323" s="18"/>
      <c r="D323" s="15"/>
      <c r="E323" s="18"/>
      <c r="F323" s="22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20.100000000000001" customHeight="1" x14ac:dyDescent="0.35">
      <c r="A324" s="19">
        <v>2</v>
      </c>
      <c r="B324" s="16" t="s">
        <v>111</v>
      </c>
      <c r="C324" s="16" t="s">
        <v>121</v>
      </c>
      <c r="D324" s="7">
        <f>SUM(D326:D330)</f>
        <v>434600</v>
      </c>
      <c r="E324" s="16" t="s">
        <v>112</v>
      </c>
      <c r="F324" s="59" t="s">
        <v>60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20.100000000000001" customHeight="1" x14ac:dyDescent="0.35">
      <c r="A325" s="20"/>
      <c r="B325" s="17" t="s">
        <v>113</v>
      </c>
      <c r="C325" s="17" t="s">
        <v>122</v>
      </c>
      <c r="D325" s="11"/>
      <c r="E325" s="17"/>
      <c r="F325" s="20" t="s">
        <v>61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20.100000000000001" customHeight="1" x14ac:dyDescent="0.35">
      <c r="A326" s="20"/>
      <c r="B326" s="17"/>
      <c r="C326" s="17" t="s">
        <v>123</v>
      </c>
      <c r="D326" s="11">
        <v>100300</v>
      </c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20.100000000000001" customHeight="1" x14ac:dyDescent="0.35">
      <c r="A327" s="20"/>
      <c r="B327" s="17"/>
      <c r="C327" s="17" t="s">
        <v>587</v>
      </c>
      <c r="D327" s="11">
        <v>45200</v>
      </c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20.100000000000001" customHeight="1" x14ac:dyDescent="0.35">
      <c r="A328" s="20"/>
      <c r="B328" s="17"/>
      <c r="C328" s="17" t="s">
        <v>588</v>
      </c>
      <c r="D328" s="11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20.100000000000001" customHeight="1" x14ac:dyDescent="0.35">
      <c r="A329" s="20"/>
      <c r="B329" s="17"/>
      <c r="C329" s="17" t="s">
        <v>589</v>
      </c>
      <c r="D329" s="11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20.100000000000001" customHeight="1" x14ac:dyDescent="0.35">
      <c r="A330" s="20"/>
      <c r="B330" s="17"/>
      <c r="C330" s="17" t="s">
        <v>590</v>
      </c>
      <c r="D330" s="11">
        <v>289100</v>
      </c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20.100000000000001" customHeight="1" x14ac:dyDescent="0.35">
      <c r="A331" s="22"/>
      <c r="B331" s="18"/>
      <c r="C331" s="256"/>
      <c r="D331" s="15"/>
      <c r="E331" s="18"/>
      <c r="F331" s="22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 ht="20.100000000000001" customHeight="1" x14ac:dyDescent="0.35">
      <c r="A332" s="21">
        <v>3</v>
      </c>
      <c r="B332" s="17" t="s">
        <v>124</v>
      </c>
      <c r="C332" s="17" t="s">
        <v>125</v>
      </c>
      <c r="D332" s="11">
        <v>479050</v>
      </c>
      <c r="E332" s="88" t="s">
        <v>67</v>
      </c>
      <c r="F332" s="20" t="s">
        <v>60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20.100000000000001" customHeight="1" x14ac:dyDescent="0.35">
      <c r="A333" s="20"/>
      <c r="B333" s="17" t="s">
        <v>114</v>
      </c>
      <c r="C333" s="17" t="s">
        <v>126</v>
      </c>
      <c r="D333" s="11"/>
      <c r="E333" s="73" t="s">
        <v>66</v>
      </c>
      <c r="F333" s="20" t="s">
        <v>61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20.100000000000001" customHeight="1" x14ac:dyDescent="0.35">
      <c r="A334" s="20"/>
      <c r="B334" s="17"/>
      <c r="C334" s="17" t="s">
        <v>127</v>
      </c>
      <c r="D334" s="11"/>
      <c r="E334" s="17" t="s">
        <v>112</v>
      </c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20.100000000000001" customHeight="1" x14ac:dyDescent="0.35">
      <c r="A335" s="20"/>
      <c r="B335" s="17"/>
      <c r="C335" s="88" t="s">
        <v>115</v>
      </c>
      <c r="D335" s="11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20.100000000000001" customHeight="1" x14ac:dyDescent="0.35">
      <c r="A336" s="20"/>
      <c r="B336" s="9"/>
      <c r="C336" s="73" t="s">
        <v>591</v>
      </c>
      <c r="D336" s="11"/>
      <c r="E336" s="73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20.100000000000001" customHeight="1" x14ac:dyDescent="0.35">
      <c r="A337" s="20"/>
      <c r="B337" s="9"/>
      <c r="C337" s="17" t="s">
        <v>118</v>
      </c>
      <c r="D337" s="11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358">
        <v>14</v>
      </c>
    </row>
    <row r="338" spans="1:18" ht="20.100000000000001" customHeight="1" x14ac:dyDescent="0.35">
      <c r="A338" s="22"/>
      <c r="B338" s="13"/>
      <c r="C338" s="18"/>
      <c r="D338" s="15"/>
      <c r="E338" s="18"/>
      <c r="F338" s="22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359"/>
    </row>
    <row r="339" spans="1:18" ht="20.100000000000001" customHeight="1" x14ac:dyDescent="0.35">
      <c r="A339" s="339" t="s">
        <v>0</v>
      </c>
      <c r="B339" s="339"/>
      <c r="C339" s="339"/>
      <c r="D339" s="339"/>
      <c r="E339" s="339"/>
      <c r="F339" s="339"/>
      <c r="G339" s="339"/>
      <c r="H339" s="339"/>
      <c r="I339" s="339"/>
      <c r="J339" s="339"/>
      <c r="K339" s="339"/>
      <c r="L339" s="339"/>
      <c r="M339" s="339"/>
      <c r="N339" s="339"/>
      <c r="O339" s="339"/>
      <c r="P339" s="339"/>
      <c r="Q339" s="339"/>
      <c r="R339" s="339"/>
    </row>
    <row r="340" spans="1:18" ht="20.100000000000001" customHeight="1" x14ac:dyDescent="0.35">
      <c r="A340" s="318" t="s">
        <v>475</v>
      </c>
      <c r="B340" s="318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</row>
    <row r="341" spans="1:18" ht="20.100000000000001" customHeight="1" x14ac:dyDescent="0.35">
      <c r="A341" s="318" t="s">
        <v>39</v>
      </c>
      <c r="B341" s="318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</row>
    <row r="342" spans="1:18" ht="20.100000000000001" customHeight="1" x14ac:dyDescent="0.35">
      <c r="A342" s="82" t="s">
        <v>84</v>
      </c>
      <c r="B342" s="71"/>
      <c r="C342" s="71"/>
      <c r="D342" s="2"/>
      <c r="E342" s="71"/>
      <c r="F342" s="71"/>
      <c r="G342" s="71"/>
      <c r="H342" s="69"/>
      <c r="I342" s="69"/>
      <c r="J342" s="69"/>
      <c r="K342" s="69"/>
      <c r="L342" s="69"/>
      <c r="M342" s="69"/>
      <c r="N342" s="69"/>
      <c r="O342" s="69"/>
      <c r="P342" s="328" t="s">
        <v>40</v>
      </c>
      <c r="Q342" s="328"/>
      <c r="R342" s="328"/>
    </row>
    <row r="343" spans="1:18" ht="20.100000000000001" customHeight="1" x14ac:dyDescent="0.35">
      <c r="A343" s="82" t="s">
        <v>103</v>
      </c>
      <c r="B343" s="71"/>
      <c r="C343" s="71"/>
      <c r="D343" s="2"/>
      <c r="E343" s="69"/>
      <c r="F343" s="71"/>
      <c r="G343" s="71"/>
      <c r="H343" s="69"/>
      <c r="I343" s="69"/>
      <c r="J343" s="69"/>
      <c r="K343" s="69"/>
      <c r="L343" s="69"/>
      <c r="M343" s="69"/>
      <c r="N343" s="69"/>
      <c r="O343" s="69"/>
      <c r="P343" s="55"/>
      <c r="Q343" s="55"/>
      <c r="R343" s="55"/>
    </row>
    <row r="344" spans="1:18" ht="20.100000000000001" customHeight="1" x14ac:dyDescent="0.35">
      <c r="A344" s="82" t="s">
        <v>59</v>
      </c>
      <c r="B344" s="71"/>
      <c r="C344" s="71"/>
      <c r="D344" s="2"/>
      <c r="E344" s="36"/>
      <c r="F344" s="71"/>
      <c r="G344" s="71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</row>
    <row r="345" spans="1:18" ht="20.100000000000001" customHeight="1" x14ac:dyDescent="0.35">
      <c r="A345" s="322" t="s">
        <v>41</v>
      </c>
      <c r="B345" s="322" t="s">
        <v>2</v>
      </c>
      <c r="C345" s="322" t="s">
        <v>3</v>
      </c>
      <c r="D345" s="322" t="s">
        <v>42</v>
      </c>
      <c r="E345" s="340" t="s">
        <v>5</v>
      </c>
      <c r="F345" s="322" t="s">
        <v>43</v>
      </c>
      <c r="G345" s="324" t="s">
        <v>19</v>
      </c>
      <c r="H345" s="325"/>
      <c r="I345" s="326"/>
      <c r="J345" s="324" t="s">
        <v>481</v>
      </c>
      <c r="K345" s="325"/>
      <c r="L345" s="325"/>
      <c r="M345" s="325"/>
      <c r="N345" s="325"/>
      <c r="O345" s="325"/>
      <c r="P345" s="325"/>
      <c r="Q345" s="325"/>
      <c r="R345" s="326"/>
    </row>
    <row r="346" spans="1:18" ht="20.100000000000001" customHeight="1" x14ac:dyDescent="0.35">
      <c r="A346" s="323"/>
      <c r="B346" s="323"/>
      <c r="C346" s="323"/>
      <c r="D346" s="323"/>
      <c r="E346" s="323"/>
      <c r="F346" s="323"/>
      <c r="G346" s="4" t="s">
        <v>6</v>
      </c>
      <c r="H346" s="4" t="s">
        <v>7</v>
      </c>
      <c r="I346" s="4" t="s">
        <v>8</v>
      </c>
      <c r="J346" s="4" t="s">
        <v>9</v>
      </c>
      <c r="K346" s="4" t="s">
        <v>10</v>
      </c>
      <c r="L346" s="4" t="s">
        <v>11</v>
      </c>
      <c r="M346" s="4" t="s">
        <v>12</v>
      </c>
      <c r="N346" s="4" t="s">
        <v>13</v>
      </c>
      <c r="O346" s="4" t="s">
        <v>14</v>
      </c>
      <c r="P346" s="4" t="s">
        <v>15</v>
      </c>
      <c r="Q346" s="4" t="s">
        <v>16</v>
      </c>
      <c r="R346" s="4" t="s">
        <v>17</v>
      </c>
    </row>
    <row r="347" spans="1:18" ht="20.100000000000001" customHeight="1" x14ac:dyDescent="0.35">
      <c r="A347" s="21">
        <v>4</v>
      </c>
      <c r="B347" s="17" t="s">
        <v>116</v>
      </c>
      <c r="C347" s="17" t="s">
        <v>119</v>
      </c>
      <c r="D347" s="92">
        <v>764000</v>
      </c>
      <c r="E347" s="88" t="s">
        <v>67</v>
      </c>
      <c r="F347" s="20" t="s">
        <v>60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20.100000000000001" customHeight="1" x14ac:dyDescent="0.35">
      <c r="A348" s="20"/>
      <c r="B348" s="17"/>
      <c r="C348" s="17" t="s">
        <v>120</v>
      </c>
      <c r="D348" s="5"/>
      <c r="E348" s="73" t="s">
        <v>66</v>
      </c>
      <c r="F348" s="20" t="s">
        <v>61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20.100000000000001" customHeight="1" x14ac:dyDescent="0.35">
      <c r="A349" s="20"/>
      <c r="B349" s="17"/>
      <c r="C349" s="88" t="s">
        <v>115</v>
      </c>
      <c r="D349" s="93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20.100000000000001" customHeight="1" x14ac:dyDescent="0.35">
      <c r="A350" s="22"/>
      <c r="B350" s="13"/>
      <c r="C350" s="94" t="s">
        <v>591</v>
      </c>
      <c r="D350" s="95"/>
      <c r="E350" s="18"/>
      <c r="F350" s="22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 ht="20.100000000000001" customHeight="1" x14ac:dyDescent="0.35">
      <c r="A351" s="21">
        <v>5</v>
      </c>
      <c r="B351" s="17" t="s">
        <v>128</v>
      </c>
      <c r="C351" s="17" t="s">
        <v>130</v>
      </c>
      <c r="D351" s="31">
        <v>50000</v>
      </c>
      <c r="E351" s="17" t="s">
        <v>112</v>
      </c>
      <c r="F351" s="20" t="s">
        <v>60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20.100000000000001" customHeight="1" x14ac:dyDescent="0.35">
      <c r="A352" s="20"/>
      <c r="B352" s="17" t="s">
        <v>129</v>
      </c>
      <c r="C352" s="17" t="s">
        <v>131</v>
      </c>
      <c r="D352" s="31"/>
      <c r="E352" s="17" t="s">
        <v>117</v>
      </c>
      <c r="F352" s="20" t="s">
        <v>61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20.100000000000001" customHeight="1" x14ac:dyDescent="0.35">
      <c r="A353" s="20"/>
      <c r="B353" s="17"/>
      <c r="C353" s="17" t="s">
        <v>132</v>
      </c>
      <c r="D353" s="3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20.100000000000001" customHeight="1" x14ac:dyDescent="0.35">
      <c r="A354" s="21"/>
      <c r="B354" s="17"/>
      <c r="C354" s="17" t="s">
        <v>133</v>
      </c>
      <c r="D354" s="3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20.100000000000001" customHeight="1" x14ac:dyDescent="0.35">
      <c r="A355" s="22"/>
      <c r="B355" s="18"/>
      <c r="C355" s="18" t="s">
        <v>34</v>
      </c>
      <c r="D355" s="32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ht="20.100000000000001" customHeight="1" x14ac:dyDescent="0.35">
      <c r="A356" s="68"/>
      <c r="B356" s="69"/>
      <c r="C356" s="69"/>
      <c r="D356" s="70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1:18" ht="20.100000000000001" customHeight="1" x14ac:dyDescent="0.35">
      <c r="A357" s="68"/>
      <c r="B357" s="69"/>
      <c r="C357" s="69"/>
      <c r="D357" s="70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</row>
    <row r="358" spans="1:18" ht="20.100000000000001" customHeight="1" x14ac:dyDescent="0.35">
      <c r="A358" s="68"/>
      <c r="B358" s="69"/>
      <c r="C358" s="69"/>
      <c r="D358" s="70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</row>
    <row r="359" spans="1:18" ht="20.100000000000001" customHeight="1" x14ac:dyDescent="0.35">
      <c r="A359" s="68"/>
      <c r="B359" s="69"/>
      <c r="C359" s="69"/>
      <c r="D359" s="70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</row>
    <row r="360" spans="1:18" ht="20.100000000000001" customHeight="1" x14ac:dyDescent="0.35">
      <c r="A360" s="68"/>
      <c r="B360" s="69"/>
      <c r="C360" s="69"/>
      <c r="D360" s="70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</row>
    <row r="361" spans="1:18" ht="20.100000000000001" customHeight="1" x14ac:dyDescent="0.35">
      <c r="A361" s="68"/>
      <c r="B361" s="69"/>
      <c r="D361" s="70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</row>
    <row r="362" spans="1:18" ht="20.100000000000001" customHeight="1" x14ac:dyDescent="0.35">
      <c r="A362" s="68"/>
      <c r="B362" s="69"/>
      <c r="C362" s="69"/>
      <c r="D362" s="70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</row>
    <row r="363" spans="1:18" ht="20.100000000000001" customHeight="1" x14ac:dyDescent="0.35">
      <c r="A363" s="68"/>
      <c r="B363" s="69"/>
      <c r="C363" s="69"/>
      <c r="D363" s="70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356">
        <v>15</v>
      </c>
    </row>
    <row r="364" spans="1:18" ht="20.100000000000001" customHeight="1" x14ac:dyDescent="0.35">
      <c r="A364" s="68"/>
      <c r="B364" s="69"/>
      <c r="C364" s="69"/>
      <c r="D364" s="70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356"/>
    </row>
    <row r="365" spans="1:18" ht="20.100000000000001" customHeight="1" x14ac:dyDescent="0.35">
      <c r="A365" s="327" t="s">
        <v>0</v>
      </c>
      <c r="B365" s="327"/>
      <c r="C365" s="327"/>
      <c r="D365" s="327"/>
      <c r="E365" s="327"/>
      <c r="F365" s="327"/>
      <c r="G365" s="327"/>
      <c r="H365" s="327"/>
      <c r="I365" s="327"/>
      <c r="J365" s="327"/>
      <c r="K365" s="327"/>
      <c r="L365" s="327"/>
      <c r="M365" s="327"/>
      <c r="N365" s="327"/>
      <c r="O365" s="327"/>
      <c r="P365" s="327"/>
      <c r="Q365" s="327"/>
      <c r="R365" s="327"/>
    </row>
    <row r="366" spans="1:18" ht="20.100000000000001" customHeight="1" x14ac:dyDescent="0.35">
      <c r="A366" s="318" t="s">
        <v>475</v>
      </c>
      <c r="B366" s="318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</row>
    <row r="367" spans="1:18" ht="20.100000000000001" customHeight="1" x14ac:dyDescent="0.35">
      <c r="A367" s="318" t="s">
        <v>39</v>
      </c>
      <c r="B367" s="318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</row>
    <row r="368" spans="1:18" ht="20.100000000000001" customHeight="1" x14ac:dyDescent="0.35">
      <c r="A368" s="82" t="s">
        <v>134</v>
      </c>
      <c r="B368" s="71"/>
      <c r="C368" s="71"/>
      <c r="D368" s="2"/>
      <c r="E368" s="71"/>
      <c r="F368" s="71"/>
      <c r="G368" s="71"/>
      <c r="H368" s="69"/>
      <c r="I368" s="69"/>
      <c r="J368" s="69"/>
      <c r="K368" s="69"/>
      <c r="L368" s="69"/>
      <c r="M368" s="69"/>
      <c r="N368" s="69"/>
      <c r="O368" s="69"/>
      <c r="P368" s="328" t="s">
        <v>40</v>
      </c>
      <c r="Q368" s="328"/>
      <c r="R368" s="328"/>
    </row>
    <row r="369" spans="1:18" ht="20.100000000000001" customHeight="1" x14ac:dyDescent="0.35">
      <c r="A369" s="82" t="s">
        <v>135</v>
      </c>
      <c r="B369" s="71"/>
      <c r="C369" s="71"/>
      <c r="D369" s="2"/>
      <c r="E369" s="71"/>
      <c r="F369" s="71"/>
      <c r="G369" s="71"/>
      <c r="H369" s="69"/>
      <c r="I369" s="69"/>
      <c r="J369" s="69"/>
      <c r="K369" s="69"/>
      <c r="L369" s="69"/>
      <c r="M369" s="69"/>
      <c r="N369" s="69"/>
      <c r="O369" s="69"/>
      <c r="P369" s="55"/>
      <c r="Q369" s="55"/>
      <c r="R369" s="55"/>
    </row>
    <row r="370" spans="1:18" ht="20.100000000000001" customHeight="1" x14ac:dyDescent="0.35">
      <c r="A370" s="82" t="s">
        <v>136</v>
      </c>
      <c r="B370" s="71"/>
      <c r="C370" s="71"/>
      <c r="D370" s="2"/>
      <c r="E370" s="71"/>
      <c r="F370" s="71"/>
      <c r="G370" s="71"/>
      <c r="H370" s="69"/>
      <c r="I370" s="69"/>
      <c r="J370" s="69"/>
      <c r="K370" s="69"/>
      <c r="L370" s="69"/>
      <c r="M370" s="69"/>
      <c r="N370" s="69"/>
      <c r="O370" s="69"/>
      <c r="P370" s="55"/>
      <c r="Q370" s="55"/>
      <c r="R370" s="55"/>
    </row>
    <row r="371" spans="1:18" ht="20.100000000000001" customHeight="1" x14ac:dyDescent="0.35">
      <c r="A371" s="322" t="s">
        <v>41</v>
      </c>
      <c r="B371" s="322" t="s">
        <v>2</v>
      </c>
      <c r="C371" s="322" t="s">
        <v>3</v>
      </c>
      <c r="D371" s="322" t="s">
        <v>42</v>
      </c>
      <c r="E371" s="322" t="s">
        <v>5</v>
      </c>
      <c r="F371" s="322" t="s">
        <v>43</v>
      </c>
      <c r="G371" s="324" t="s">
        <v>19</v>
      </c>
      <c r="H371" s="325"/>
      <c r="I371" s="326"/>
      <c r="J371" s="324" t="s">
        <v>481</v>
      </c>
      <c r="K371" s="325"/>
      <c r="L371" s="325"/>
      <c r="M371" s="325"/>
      <c r="N371" s="325"/>
      <c r="O371" s="325"/>
      <c r="P371" s="325"/>
      <c r="Q371" s="325"/>
      <c r="R371" s="326"/>
    </row>
    <row r="372" spans="1:18" ht="20.100000000000001" customHeight="1" x14ac:dyDescent="0.35">
      <c r="A372" s="323"/>
      <c r="B372" s="323"/>
      <c r="C372" s="323"/>
      <c r="D372" s="323"/>
      <c r="E372" s="323"/>
      <c r="F372" s="323"/>
      <c r="G372" s="4" t="s">
        <v>6</v>
      </c>
      <c r="H372" s="4" t="s">
        <v>7</v>
      </c>
      <c r="I372" s="4" t="s">
        <v>8</v>
      </c>
      <c r="J372" s="4" t="s">
        <v>9</v>
      </c>
      <c r="K372" s="4" t="s">
        <v>10</v>
      </c>
      <c r="L372" s="4" t="s">
        <v>11</v>
      </c>
      <c r="M372" s="4" t="s">
        <v>12</v>
      </c>
      <c r="N372" s="4" t="s">
        <v>13</v>
      </c>
      <c r="O372" s="4" t="s">
        <v>14</v>
      </c>
      <c r="P372" s="4" t="s">
        <v>15</v>
      </c>
      <c r="Q372" s="4" t="s">
        <v>16</v>
      </c>
      <c r="R372" s="4" t="s">
        <v>17</v>
      </c>
    </row>
    <row r="373" spans="1:18" ht="20.100000000000001" customHeight="1" x14ac:dyDescent="0.35">
      <c r="A373" s="21">
        <v>1</v>
      </c>
      <c r="B373" s="17" t="s">
        <v>137</v>
      </c>
      <c r="C373" s="96" t="s">
        <v>332</v>
      </c>
      <c r="D373" s="11">
        <v>610000</v>
      </c>
      <c r="E373" s="17" t="s">
        <v>138</v>
      </c>
      <c r="F373" s="17" t="s">
        <v>18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20.100000000000001" customHeight="1" x14ac:dyDescent="0.35">
      <c r="A374" s="20"/>
      <c r="B374" s="17" t="s">
        <v>139</v>
      </c>
      <c r="C374" s="96" t="s">
        <v>333</v>
      </c>
      <c r="D374" s="1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20.100000000000001" customHeight="1" x14ac:dyDescent="0.35">
      <c r="A375" s="20"/>
      <c r="B375" s="9"/>
      <c r="C375" s="96" t="s">
        <v>140</v>
      </c>
      <c r="D375" s="11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20.100000000000001" customHeight="1" x14ac:dyDescent="0.35">
      <c r="A376" s="42"/>
      <c r="B376" s="9"/>
      <c r="C376" s="97" t="s">
        <v>142</v>
      </c>
      <c r="D376" s="42"/>
      <c r="E376" s="42"/>
      <c r="F376" s="42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20.100000000000001" customHeight="1" x14ac:dyDescent="0.35">
      <c r="A377" s="42"/>
      <c r="B377" s="9"/>
      <c r="C377" s="99" t="s">
        <v>141</v>
      </c>
      <c r="D377" s="42"/>
      <c r="E377" s="42"/>
      <c r="F377" s="42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20.100000000000001" customHeight="1" x14ac:dyDescent="0.35">
      <c r="A378" s="42"/>
      <c r="B378" s="9"/>
      <c r="C378" s="99" t="s">
        <v>857</v>
      </c>
      <c r="D378" s="42"/>
      <c r="E378" s="42"/>
      <c r="F378" s="42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20.100000000000001" customHeight="1" x14ac:dyDescent="0.35">
      <c r="A379" s="42"/>
      <c r="B379" s="9"/>
      <c r="C379" s="99" t="s">
        <v>858</v>
      </c>
      <c r="D379" s="42"/>
      <c r="E379" s="42"/>
      <c r="F379" s="42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20.100000000000001" customHeight="1" x14ac:dyDescent="0.35">
      <c r="A380" s="42"/>
      <c r="B380" s="9"/>
      <c r="C380" s="99" t="s">
        <v>145</v>
      </c>
      <c r="D380" s="42"/>
      <c r="E380" s="42"/>
      <c r="F380" s="42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20.100000000000001" customHeight="1" x14ac:dyDescent="0.35">
      <c r="A381" s="42"/>
      <c r="B381" s="9"/>
      <c r="C381" s="99" t="s">
        <v>146</v>
      </c>
      <c r="D381" s="42"/>
      <c r="E381" s="42"/>
      <c r="F381" s="42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20.100000000000001" customHeight="1" x14ac:dyDescent="0.35">
      <c r="A382" s="42"/>
      <c r="B382" s="9"/>
      <c r="C382" s="99" t="s">
        <v>147</v>
      </c>
      <c r="D382" s="42"/>
      <c r="E382" s="42"/>
      <c r="F382" s="42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20.100000000000001" customHeight="1" x14ac:dyDescent="0.35">
      <c r="A383" s="42"/>
      <c r="B383" s="9"/>
      <c r="C383" s="99" t="s">
        <v>148</v>
      </c>
      <c r="D383" s="42"/>
      <c r="E383" s="42"/>
      <c r="F383" s="42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20.100000000000001" customHeight="1" x14ac:dyDescent="0.35">
      <c r="A384" s="42"/>
      <c r="B384" s="42"/>
      <c r="C384" s="99" t="s">
        <v>149</v>
      </c>
      <c r="D384" s="42"/>
      <c r="E384" s="42"/>
      <c r="F384" s="42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20.100000000000001" customHeight="1" x14ac:dyDescent="0.35">
      <c r="A385" s="90"/>
      <c r="B385" s="90"/>
      <c r="C385" s="105" t="s">
        <v>150</v>
      </c>
      <c r="D385" s="90"/>
      <c r="E385" s="90"/>
      <c r="F385" s="90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 ht="20.100000000000001" customHeight="1" x14ac:dyDescent="0.35">
      <c r="A386" s="19">
        <v>2</v>
      </c>
      <c r="B386" s="16" t="s">
        <v>151</v>
      </c>
      <c r="C386" s="16" t="s">
        <v>154</v>
      </c>
      <c r="D386" s="7">
        <v>88300</v>
      </c>
      <c r="E386" s="47" t="s">
        <v>97</v>
      </c>
      <c r="F386" s="16" t="s">
        <v>18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20.100000000000001" customHeight="1" x14ac:dyDescent="0.35">
      <c r="A387" s="20"/>
      <c r="B387" s="17" t="s">
        <v>152</v>
      </c>
      <c r="C387" s="17" t="s">
        <v>859</v>
      </c>
      <c r="D387" s="11"/>
      <c r="E387" s="37" t="s">
        <v>98</v>
      </c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20.100000000000001" customHeight="1" x14ac:dyDescent="0.35">
      <c r="A388" s="20"/>
      <c r="B388" s="17"/>
      <c r="C388" s="100" t="s">
        <v>861</v>
      </c>
      <c r="D388" s="11"/>
      <c r="E388" s="73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20.100000000000001" customHeight="1" x14ac:dyDescent="0.35">
      <c r="A389" s="20"/>
      <c r="B389" s="9"/>
      <c r="C389" s="17" t="s">
        <v>860</v>
      </c>
      <c r="D389" s="11"/>
      <c r="E389" s="73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358">
        <v>16</v>
      </c>
    </row>
    <row r="390" spans="1:18" ht="20.100000000000001" customHeight="1" x14ac:dyDescent="0.35">
      <c r="A390" s="22"/>
      <c r="B390" s="18"/>
      <c r="C390" s="18"/>
      <c r="D390" s="32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359"/>
    </row>
    <row r="391" spans="1:18" ht="20.100000000000001" customHeight="1" x14ac:dyDescent="0.35">
      <c r="A391" s="339" t="s">
        <v>0</v>
      </c>
      <c r="B391" s="339"/>
      <c r="C391" s="339"/>
      <c r="D391" s="339"/>
      <c r="E391" s="339"/>
      <c r="F391" s="339"/>
      <c r="G391" s="339"/>
      <c r="H391" s="339"/>
      <c r="I391" s="339"/>
      <c r="J391" s="339"/>
      <c r="K391" s="339"/>
      <c r="L391" s="339"/>
      <c r="M391" s="339"/>
      <c r="N391" s="339"/>
      <c r="O391" s="339"/>
      <c r="P391" s="339"/>
      <c r="Q391" s="339"/>
      <c r="R391" s="339"/>
    </row>
    <row r="392" spans="1:18" ht="20.100000000000001" customHeight="1" x14ac:dyDescent="0.35">
      <c r="A392" s="318" t="s">
        <v>475</v>
      </c>
      <c r="B392" s="318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</row>
    <row r="393" spans="1:18" ht="20.100000000000001" customHeight="1" x14ac:dyDescent="0.35">
      <c r="A393" s="318" t="s">
        <v>39</v>
      </c>
      <c r="B393" s="318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</row>
    <row r="394" spans="1:18" ht="20.100000000000001" customHeight="1" x14ac:dyDescent="0.35">
      <c r="A394" s="82" t="s">
        <v>134</v>
      </c>
      <c r="B394" s="71"/>
      <c r="C394" s="71"/>
      <c r="D394" s="2"/>
      <c r="E394" s="71"/>
      <c r="F394" s="71"/>
      <c r="G394" s="71"/>
      <c r="H394" s="69"/>
      <c r="I394" s="69"/>
      <c r="J394" s="69"/>
      <c r="K394" s="69"/>
      <c r="L394" s="69"/>
      <c r="M394" s="69"/>
      <c r="N394" s="69"/>
      <c r="O394" s="69"/>
      <c r="P394" s="38"/>
      <c r="Q394" s="38"/>
      <c r="R394" s="38"/>
    </row>
    <row r="395" spans="1:18" ht="20.100000000000001" customHeight="1" x14ac:dyDescent="0.35">
      <c r="A395" s="82" t="s">
        <v>135</v>
      </c>
      <c r="B395" s="71"/>
      <c r="C395" s="71"/>
      <c r="D395" s="2"/>
      <c r="E395" s="71"/>
      <c r="F395" s="71"/>
      <c r="G395" s="71"/>
      <c r="H395" s="69"/>
      <c r="I395" s="69"/>
      <c r="J395" s="69"/>
      <c r="K395" s="69"/>
      <c r="L395" s="69"/>
      <c r="M395" s="69"/>
      <c r="N395" s="69"/>
      <c r="O395" s="69"/>
      <c r="P395" s="328" t="s">
        <v>40</v>
      </c>
      <c r="Q395" s="328"/>
      <c r="R395" s="328"/>
    </row>
    <row r="396" spans="1:18" ht="20.100000000000001" customHeight="1" x14ac:dyDescent="0.35">
      <c r="A396" s="82" t="s">
        <v>136</v>
      </c>
      <c r="B396" s="71"/>
      <c r="C396" s="71"/>
      <c r="D396" s="2"/>
      <c r="E396" s="71"/>
      <c r="F396" s="71"/>
      <c r="G396" s="71"/>
      <c r="H396" s="69"/>
      <c r="I396" s="69"/>
      <c r="J396" s="69"/>
      <c r="K396" s="69"/>
      <c r="L396" s="69"/>
      <c r="M396" s="69"/>
      <c r="N396" s="69"/>
      <c r="O396" s="69"/>
      <c r="P396" s="55"/>
      <c r="Q396" s="55"/>
      <c r="R396" s="55"/>
    </row>
    <row r="397" spans="1:18" ht="20.100000000000001" customHeight="1" x14ac:dyDescent="0.35">
      <c r="A397" s="322" t="s">
        <v>41</v>
      </c>
      <c r="B397" s="322" t="s">
        <v>2</v>
      </c>
      <c r="C397" s="322" t="s">
        <v>3</v>
      </c>
      <c r="D397" s="322" t="s">
        <v>42</v>
      </c>
      <c r="E397" s="322" t="s">
        <v>5</v>
      </c>
      <c r="F397" s="322" t="s">
        <v>43</v>
      </c>
      <c r="G397" s="324" t="s">
        <v>19</v>
      </c>
      <c r="H397" s="325"/>
      <c r="I397" s="326"/>
      <c r="J397" s="324" t="s">
        <v>481</v>
      </c>
      <c r="K397" s="325"/>
      <c r="L397" s="325"/>
      <c r="M397" s="325"/>
      <c r="N397" s="325"/>
      <c r="O397" s="325"/>
      <c r="P397" s="325"/>
      <c r="Q397" s="325"/>
      <c r="R397" s="326"/>
    </row>
    <row r="398" spans="1:18" ht="20.100000000000001" customHeight="1" x14ac:dyDescent="0.35">
      <c r="A398" s="323"/>
      <c r="B398" s="323"/>
      <c r="C398" s="323"/>
      <c r="D398" s="323"/>
      <c r="E398" s="323"/>
      <c r="F398" s="323"/>
      <c r="G398" s="4" t="s">
        <v>6</v>
      </c>
      <c r="H398" s="4" t="s">
        <v>7</v>
      </c>
      <c r="I398" s="4" t="s">
        <v>8</v>
      </c>
      <c r="J398" s="4" t="s">
        <v>9</v>
      </c>
      <c r="K398" s="4" t="s">
        <v>10</v>
      </c>
      <c r="L398" s="4" t="s">
        <v>11</v>
      </c>
      <c r="M398" s="4" t="s">
        <v>12</v>
      </c>
      <c r="N398" s="4" t="s">
        <v>13</v>
      </c>
      <c r="O398" s="4" t="s">
        <v>14</v>
      </c>
      <c r="P398" s="4" t="s">
        <v>15</v>
      </c>
      <c r="Q398" s="4" t="s">
        <v>16</v>
      </c>
      <c r="R398" s="4" t="s">
        <v>17</v>
      </c>
    </row>
    <row r="399" spans="1:18" ht="20.100000000000001" customHeight="1" x14ac:dyDescent="0.35">
      <c r="A399" s="21">
        <v>3</v>
      </c>
      <c r="B399" s="17" t="s">
        <v>151</v>
      </c>
      <c r="C399" s="17" t="s">
        <v>157</v>
      </c>
      <c r="D399" s="11">
        <v>33850</v>
      </c>
      <c r="E399" s="47" t="s">
        <v>97</v>
      </c>
      <c r="F399" s="17" t="s">
        <v>18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20.100000000000001" customHeight="1" x14ac:dyDescent="0.35">
      <c r="A400" s="20"/>
      <c r="B400" s="17" t="s">
        <v>153</v>
      </c>
      <c r="C400" s="17" t="s">
        <v>354</v>
      </c>
      <c r="D400" s="11"/>
      <c r="E400" s="37" t="s">
        <v>98</v>
      </c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20.100000000000001" customHeight="1" x14ac:dyDescent="0.35">
      <c r="A401" s="20"/>
      <c r="B401" s="17"/>
      <c r="C401" s="17" t="s">
        <v>353</v>
      </c>
      <c r="D401" s="11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20.100000000000001" customHeight="1" x14ac:dyDescent="0.35">
      <c r="A402" s="20"/>
      <c r="B402" s="17"/>
      <c r="C402" s="17" t="s">
        <v>158</v>
      </c>
      <c r="D402" s="1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20.100000000000001" customHeight="1" x14ac:dyDescent="0.35">
      <c r="A403" s="20"/>
      <c r="B403" s="17"/>
      <c r="C403" s="17" t="s">
        <v>357</v>
      </c>
      <c r="D403" s="11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20.100000000000001" customHeight="1" x14ac:dyDescent="0.35">
      <c r="A404" s="20"/>
      <c r="B404" s="17"/>
      <c r="C404" s="17" t="s">
        <v>358</v>
      </c>
      <c r="D404" s="11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20.100000000000001" customHeight="1" x14ac:dyDescent="0.35">
      <c r="A405" s="20"/>
      <c r="B405" s="17"/>
      <c r="C405" s="17" t="s">
        <v>355</v>
      </c>
      <c r="D405" s="11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20.100000000000001" customHeight="1" x14ac:dyDescent="0.35">
      <c r="A406" s="22"/>
      <c r="B406" s="18"/>
      <c r="C406" s="18" t="s">
        <v>356</v>
      </c>
      <c r="D406" s="15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8" ht="20.100000000000001" customHeight="1" x14ac:dyDescent="0.35">
      <c r="A407" s="21">
        <v>4</v>
      </c>
      <c r="B407" s="17" t="s">
        <v>159</v>
      </c>
      <c r="C407" s="17" t="s">
        <v>164</v>
      </c>
      <c r="D407" s="11">
        <v>6600</v>
      </c>
      <c r="E407" s="47" t="s">
        <v>97</v>
      </c>
      <c r="F407" s="20" t="s">
        <v>18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20.100000000000001" customHeight="1" x14ac:dyDescent="0.35">
      <c r="A408" s="21"/>
      <c r="B408" s="9" t="s">
        <v>160</v>
      </c>
      <c r="C408" s="17" t="s">
        <v>165</v>
      </c>
      <c r="D408" s="11"/>
      <c r="E408" s="37" t="s">
        <v>98</v>
      </c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20.100000000000001" customHeight="1" x14ac:dyDescent="0.35">
      <c r="A409" s="21"/>
      <c r="B409" s="9" t="s">
        <v>161</v>
      </c>
      <c r="C409" s="17" t="s">
        <v>166</v>
      </c>
      <c r="D409" s="11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20.100000000000001" customHeight="1" x14ac:dyDescent="0.35">
      <c r="A410" s="21"/>
      <c r="B410" s="9" t="s">
        <v>163</v>
      </c>
      <c r="C410" s="17" t="s">
        <v>167</v>
      </c>
      <c r="D410" s="11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20.100000000000001" customHeight="1" x14ac:dyDescent="0.35">
      <c r="A411" s="20"/>
      <c r="B411" s="9" t="s">
        <v>162</v>
      </c>
      <c r="C411" s="17" t="s">
        <v>168</v>
      </c>
      <c r="D411" s="11"/>
      <c r="E411" s="18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20.100000000000001" customHeight="1" x14ac:dyDescent="0.35">
      <c r="A412" s="19">
        <v>5</v>
      </c>
      <c r="B412" s="16" t="s">
        <v>32</v>
      </c>
      <c r="C412" s="16" t="s">
        <v>169</v>
      </c>
      <c r="D412" s="7">
        <v>32000</v>
      </c>
      <c r="E412" s="47" t="s">
        <v>97</v>
      </c>
      <c r="F412" s="16" t="s">
        <v>18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20.100000000000001" customHeight="1" x14ac:dyDescent="0.35">
      <c r="A413" s="20"/>
      <c r="B413" s="17" t="s">
        <v>33</v>
      </c>
      <c r="C413" s="17" t="s">
        <v>170</v>
      </c>
      <c r="D413" s="11"/>
      <c r="E413" s="37" t="s">
        <v>98</v>
      </c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20.100000000000001" customHeight="1" x14ac:dyDescent="0.35">
      <c r="A414" s="20"/>
      <c r="B414" s="9"/>
      <c r="C414" s="17" t="s">
        <v>171</v>
      </c>
      <c r="D414" s="11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20.100000000000001" customHeight="1" x14ac:dyDescent="0.35">
      <c r="A415" s="20"/>
      <c r="B415" s="9"/>
      <c r="C415" s="17"/>
      <c r="D415" s="11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358">
        <v>17</v>
      </c>
    </row>
    <row r="416" spans="1:18" ht="20.100000000000001" customHeight="1" x14ac:dyDescent="0.35">
      <c r="A416" s="34"/>
      <c r="B416" s="13"/>
      <c r="C416" s="18"/>
      <c r="D416" s="15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359"/>
    </row>
    <row r="417" spans="1:18" ht="20.100000000000001" customHeight="1" x14ac:dyDescent="0.35">
      <c r="A417" s="327" t="s">
        <v>0</v>
      </c>
      <c r="B417" s="327"/>
      <c r="C417" s="327"/>
      <c r="D417" s="327"/>
      <c r="E417" s="327"/>
      <c r="F417" s="327"/>
      <c r="G417" s="327"/>
      <c r="H417" s="327"/>
      <c r="I417" s="327"/>
      <c r="J417" s="327"/>
      <c r="K417" s="327"/>
      <c r="L417" s="327"/>
      <c r="M417" s="327"/>
      <c r="N417" s="327"/>
      <c r="O417" s="327"/>
      <c r="P417" s="327"/>
      <c r="Q417" s="327"/>
      <c r="R417" s="327"/>
    </row>
    <row r="418" spans="1:18" ht="20.100000000000001" customHeight="1" x14ac:dyDescent="0.35">
      <c r="A418" s="318" t="s">
        <v>475</v>
      </c>
      <c r="B418" s="318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</row>
    <row r="419" spans="1:18" ht="20.100000000000001" customHeight="1" x14ac:dyDescent="0.35">
      <c r="A419" s="318" t="s">
        <v>39</v>
      </c>
      <c r="B419" s="318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</row>
    <row r="420" spans="1:18" ht="20.100000000000001" customHeight="1" x14ac:dyDescent="0.35">
      <c r="A420" s="82" t="s">
        <v>134</v>
      </c>
      <c r="B420" s="71"/>
      <c r="C420" s="71"/>
      <c r="D420" s="2"/>
      <c r="E420" s="71"/>
      <c r="F420" s="71"/>
      <c r="G420" s="71"/>
      <c r="H420" s="69"/>
      <c r="I420" s="69"/>
      <c r="J420" s="69"/>
      <c r="K420" s="69"/>
      <c r="L420" s="69"/>
      <c r="M420" s="69"/>
      <c r="N420" s="69"/>
      <c r="O420" s="69"/>
      <c r="P420" s="79"/>
      <c r="Q420" s="79"/>
      <c r="R420" s="79"/>
    </row>
    <row r="421" spans="1:18" ht="20.100000000000001" customHeight="1" x14ac:dyDescent="0.35">
      <c r="A421" s="82" t="s">
        <v>135</v>
      </c>
      <c r="B421" s="71"/>
      <c r="C421" s="71"/>
      <c r="D421" s="2"/>
      <c r="E421" s="71"/>
      <c r="F421" s="71"/>
      <c r="G421" s="71"/>
      <c r="H421" s="69"/>
      <c r="I421" s="69"/>
      <c r="J421" s="69"/>
      <c r="K421" s="69"/>
      <c r="L421" s="69"/>
      <c r="M421" s="69"/>
      <c r="N421" s="69"/>
      <c r="O421" s="69"/>
      <c r="P421" s="328" t="s">
        <v>172</v>
      </c>
      <c r="Q421" s="328"/>
      <c r="R421" s="328"/>
    </row>
    <row r="422" spans="1:18" ht="20.100000000000001" customHeight="1" x14ac:dyDescent="0.35">
      <c r="A422" s="82" t="s">
        <v>136</v>
      </c>
      <c r="B422" s="71"/>
      <c r="C422" s="71"/>
      <c r="D422" s="2"/>
      <c r="E422" s="71"/>
      <c r="F422" s="71"/>
      <c r="G422" s="71"/>
      <c r="H422" s="69"/>
      <c r="I422" s="69"/>
      <c r="J422" s="69"/>
      <c r="K422" s="69"/>
      <c r="L422" s="69"/>
      <c r="M422" s="69"/>
      <c r="N422" s="69"/>
      <c r="O422" s="69"/>
      <c r="P422" s="55"/>
      <c r="Q422" s="55"/>
      <c r="R422" s="55"/>
    </row>
    <row r="423" spans="1:18" ht="20.100000000000001" customHeight="1" x14ac:dyDescent="0.35">
      <c r="A423" s="322" t="s">
        <v>41</v>
      </c>
      <c r="B423" s="322" t="s">
        <v>2</v>
      </c>
      <c r="C423" s="322" t="s">
        <v>3</v>
      </c>
      <c r="D423" s="322" t="s">
        <v>42</v>
      </c>
      <c r="E423" s="322" t="s">
        <v>5</v>
      </c>
      <c r="F423" s="322" t="s">
        <v>43</v>
      </c>
      <c r="G423" s="324" t="s">
        <v>19</v>
      </c>
      <c r="H423" s="325"/>
      <c r="I423" s="326"/>
      <c r="J423" s="324" t="s">
        <v>481</v>
      </c>
      <c r="K423" s="325"/>
      <c r="L423" s="325"/>
      <c r="M423" s="325"/>
      <c r="N423" s="325"/>
      <c r="O423" s="325"/>
      <c r="P423" s="325"/>
      <c r="Q423" s="325"/>
      <c r="R423" s="326"/>
    </row>
    <row r="424" spans="1:18" ht="20.100000000000001" customHeight="1" x14ac:dyDescent="0.35">
      <c r="A424" s="323"/>
      <c r="B424" s="323"/>
      <c r="C424" s="323"/>
      <c r="D424" s="323"/>
      <c r="E424" s="323"/>
      <c r="F424" s="323"/>
      <c r="G424" s="4" t="s">
        <v>6</v>
      </c>
      <c r="H424" s="4" t="s">
        <v>7</v>
      </c>
      <c r="I424" s="4" t="s">
        <v>8</v>
      </c>
      <c r="J424" s="4" t="s">
        <v>9</v>
      </c>
      <c r="K424" s="4" t="s">
        <v>10</v>
      </c>
      <c r="L424" s="4" t="s">
        <v>11</v>
      </c>
      <c r="M424" s="4" t="s">
        <v>12</v>
      </c>
      <c r="N424" s="4" t="s">
        <v>13</v>
      </c>
      <c r="O424" s="4" t="s">
        <v>14</v>
      </c>
      <c r="P424" s="4" t="s">
        <v>15</v>
      </c>
      <c r="Q424" s="4" t="s">
        <v>16</v>
      </c>
      <c r="R424" s="4" t="s">
        <v>17</v>
      </c>
    </row>
    <row r="425" spans="1:18" ht="20.100000000000001" customHeight="1" x14ac:dyDescent="0.35">
      <c r="A425" s="19">
        <v>6</v>
      </c>
      <c r="B425" s="6" t="s">
        <v>24</v>
      </c>
      <c r="C425" s="16" t="s">
        <v>268</v>
      </c>
      <c r="D425" s="7">
        <v>30000</v>
      </c>
      <c r="E425" s="16" t="s">
        <v>245</v>
      </c>
      <c r="F425" s="16" t="s">
        <v>18</v>
      </c>
      <c r="G425" s="16"/>
      <c r="H425" s="16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ht="20.100000000000001" customHeight="1" x14ac:dyDescent="0.35">
      <c r="A426" s="20"/>
      <c r="B426" s="9"/>
      <c r="C426" s="17" t="s">
        <v>242</v>
      </c>
      <c r="D426" s="11"/>
      <c r="E426" s="17"/>
      <c r="F426" s="17"/>
      <c r="G426" s="17"/>
      <c r="H426" s="17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ht="20.100000000000001" customHeight="1" x14ac:dyDescent="0.35">
      <c r="A427" s="20"/>
      <c r="B427" s="9"/>
      <c r="C427" s="17" t="s">
        <v>269</v>
      </c>
      <c r="D427" s="11"/>
      <c r="E427" s="17"/>
      <c r="F427" s="17"/>
      <c r="G427" s="17"/>
      <c r="H427" s="17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ht="20.100000000000001" customHeight="1" x14ac:dyDescent="0.35">
      <c r="A428" s="20"/>
      <c r="B428" s="9"/>
      <c r="C428" s="17" t="s">
        <v>270</v>
      </c>
      <c r="D428" s="11"/>
      <c r="E428" s="17"/>
      <c r="F428" s="17"/>
      <c r="G428" s="17"/>
      <c r="H428" s="17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ht="20.100000000000001" customHeight="1" x14ac:dyDescent="0.35">
      <c r="A429" s="22"/>
      <c r="B429" s="18"/>
      <c r="C429" s="18" t="s">
        <v>271</v>
      </c>
      <c r="D429" s="32"/>
      <c r="E429" s="18"/>
      <c r="F429" s="18"/>
      <c r="G429" s="18"/>
      <c r="H429" s="18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ht="20.100000000000001" customHeight="1" x14ac:dyDescent="0.35">
      <c r="A430" s="254">
        <v>7</v>
      </c>
      <c r="B430" s="258" t="s">
        <v>592</v>
      </c>
      <c r="C430" s="257" t="s">
        <v>660</v>
      </c>
      <c r="D430" s="35">
        <v>20000</v>
      </c>
      <c r="E430" s="268" t="s">
        <v>107</v>
      </c>
      <c r="F430" s="16" t="s">
        <v>18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ht="20.100000000000001" customHeight="1" x14ac:dyDescent="0.35">
      <c r="A431" s="311"/>
      <c r="B431" s="311"/>
      <c r="C431" s="98" t="s">
        <v>661</v>
      </c>
      <c r="D431" s="249"/>
      <c r="E431" s="269" t="s">
        <v>110</v>
      </c>
      <c r="F431" s="311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ht="20.100000000000001" customHeight="1" x14ac:dyDescent="0.35">
      <c r="A432" s="311"/>
      <c r="B432" s="311"/>
      <c r="C432" s="98" t="s">
        <v>662</v>
      </c>
      <c r="D432" s="311"/>
      <c r="E432" s="311"/>
      <c r="F432" s="311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ht="20.100000000000001" customHeight="1" x14ac:dyDescent="0.35">
      <c r="A433" s="20"/>
      <c r="B433" s="17"/>
      <c r="C433" s="17"/>
      <c r="D433" s="31"/>
      <c r="E433" s="18"/>
      <c r="F433" s="1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ht="20.100000000000001" customHeight="1" x14ac:dyDescent="0.35">
      <c r="A434" s="19">
        <v>8</v>
      </c>
      <c r="B434" s="16" t="s">
        <v>842</v>
      </c>
      <c r="C434" s="16" t="s">
        <v>179</v>
      </c>
      <c r="D434" s="7">
        <v>160000</v>
      </c>
      <c r="E434" s="47" t="s">
        <v>97</v>
      </c>
      <c r="F434" s="59" t="s">
        <v>18</v>
      </c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20.100000000000001" customHeight="1" x14ac:dyDescent="0.35">
      <c r="A435" s="21"/>
      <c r="B435" s="9" t="s">
        <v>841</v>
      </c>
      <c r="C435" s="17" t="s">
        <v>180</v>
      </c>
      <c r="D435" s="11"/>
      <c r="E435" s="37" t="s">
        <v>98</v>
      </c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20.100000000000001" customHeight="1" x14ac:dyDescent="0.35">
      <c r="A436" s="21"/>
      <c r="B436" s="9"/>
      <c r="C436" s="17" t="s">
        <v>181</v>
      </c>
      <c r="D436" s="11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20.100000000000001" customHeight="1" x14ac:dyDescent="0.35">
      <c r="A437" s="34"/>
      <c r="B437" s="13"/>
      <c r="C437" s="18"/>
      <c r="D437" s="15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</row>
    <row r="438" spans="1:18" ht="20.100000000000001" customHeight="1" x14ac:dyDescent="0.35">
      <c r="A438" s="313"/>
      <c r="B438" s="314"/>
      <c r="C438" s="314"/>
      <c r="D438" s="315"/>
      <c r="E438" s="316"/>
      <c r="F438" s="66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</row>
    <row r="439" spans="1:18" ht="20.100000000000001" customHeight="1" x14ac:dyDescent="0.35">
      <c r="A439" s="131"/>
      <c r="B439" s="108"/>
      <c r="C439" s="69"/>
      <c r="D439" s="70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</row>
    <row r="440" spans="1:18" ht="20.100000000000001" customHeight="1" x14ac:dyDescent="0.35">
      <c r="A440" s="131"/>
      <c r="B440" s="108"/>
      <c r="C440" s="69"/>
      <c r="D440" s="70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</row>
    <row r="441" spans="1:18" ht="20.100000000000001" customHeight="1" x14ac:dyDescent="0.35">
      <c r="A441" s="68"/>
      <c r="B441" s="108"/>
      <c r="C441" s="69"/>
      <c r="D441" s="70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356">
        <v>18</v>
      </c>
    </row>
    <row r="442" spans="1:18" ht="20.100000000000001" customHeight="1" x14ac:dyDescent="0.35">
      <c r="A442" s="68"/>
      <c r="B442" s="108"/>
      <c r="C442" s="69"/>
      <c r="D442" s="70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356"/>
    </row>
    <row r="443" spans="1:18" ht="20.100000000000001" customHeight="1" x14ac:dyDescent="0.35">
      <c r="A443" s="327" t="s">
        <v>0</v>
      </c>
      <c r="B443" s="327"/>
      <c r="C443" s="327"/>
      <c r="D443" s="327"/>
      <c r="E443" s="327"/>
      <c r="F443" s="327"/>
      <c r="G443" s="327"/>
      <c r="H443" s="327"/>
      <c r="I443" s="327"/>
      <c r="J443" s="327"/>
      <c r="K443" s="327"/>
      <c r="L443" s="327"/>
      <c r="M443" s="327"/>
      <c r="N443" s="327"/>
      <c r="O443" s="327"/>
      <c r="P443" s="327"/>
      <c r="Q443" s="327"/>
      <c r="R443" s="327"/>
    </row>
    <row r="444" spans="1:18" ht="20.100000000000001" customHeight="1" x14ac:dyDescent="0.35">
      <c r="A444" s="318" t="s">
        <v>475</v>
      </c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</row>
    <row r="445" spans="1:18" ht="20.100000000000001" customHeight="1" x14ac:dyDescent="0.35">
      <c r="A445" s="318" t="s">
        <v>39</v>
      </c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</row>
    <row r="446" spans="1:18" ht="20.100000000000001" customHeight="1" x14ac:dyDescent="0.35">
      <c r="A446" s="82" t="s">
        <v>134</v>
      </c>
      <c r="B446" s="71"/>
      <c r="C446" s="71"/>
      <c r="D446" s="2"/>
      <c r="E446" s="71"/>
      <c r="F446" s="71"/>
      <c r="G446" s="71"/>
      <c r="H446" s="69"/>
      <c r="I446" s="69"/>
      <c r="J446" s="69"/>
      <c r="K446" s="69"/>
      <c r="L446" s="69"/>
      <c r="M446" s="69"/>
      <c r="N446" s="69"/>
      <c r="O446" s="69"/>
      <c r="P446" s="79"/>
      <c r="Q446" s="79"/>
      <c r="R446" s="79"/>
    </row>
    <row r="447" spans="1:18" ht="20.100000000000001" customHeight="1" x14ac:dyDescent="0.35">
      <c r="A447" s="82" t="s">
        <v>135</v>
      </c>
      <c r="B447" s="71"/>
      <c r="C447" s="71"/>
      <c r="D447" s="2"/>
      <c r="E447" s="71"/>
      <c r="F447" s="71"/>
      <c r="G447" s="71"/>
      <c r="H447" s="69"/>
      <c r="I447" s="69"/>
      <c r="J447" s="69"/>
      <c r="K447" s="69"/>
      <c r="L447" s="69"/>
      <c r="M447" s="69"/>
      <c r="N447" s="69"/>
      <c r="O447" s="69"/>
      <c r="P447" s="328" t="s">
        <v>40</v>
      </c>
      <c r="Q447" s="328"/>
      <c r="R447" s="328"/>
    </row>
    <row r="448" spans="1:18" ht="20.100000000000001" customHeight="1" x14ac:dyDescent="0.35">
      <c r="A448" s="82" t="s">
        <v>21</v>
      </c>
      <c r="B448" s="71"/>
      <c r="C448" s="71"/>
      <c r="D448" s="2"/>
      <c r="E448" s="71"/>
      <c r="F448" s="71"/>
      <c r="G448" s="71"/>
      <c r="H448" s="69"/>
      <c r="I448" s="69"/>
      <c r="J448" s="69"/>
      <c r="K448" s="69"/>
      <c r="L448" s="69"/>
      <c r="M448" s="69"/>
      <c r="N448" s="69"/>
      <c r="O448" s="69"/>
      <c r="P448" s="55"/>
      <c r="Q448" s="55"/>
      <c r="R448" s="55"/>
    </row>
    <row r="449" spans="1:18" ht="20.100000000000001" customHeight="1" x14ac:dyDescent="0.35">
      <c r="A449" s="322" t="s">
        <v>41</v>
      </c>
      <c r="B449" s="322" t="s">
        <v>2</v>
      </c>
      <c r="C449" s="322" t="s">
        <v>3</v>
      </c>
      <c r="D449" s="322" t="s">
        <v>42</v>
      </c>
      <c r="E449" s="322" t="s">
        <v>5</v>
      </c>
      <c r="F449" s="322" t="s">
        <v>43</v>
      </c>
      <c r="G449" s="324" t="s">
        <v>19</v>
      </c>
      <c r="H449" s="325"/>
      <c r="I449" s="326"/>
      <c r="J449" s="324" t="s">
        <v>481</v>
      </c>
      <c r="K449" s="325"/>
      <c r="L449" s="325"/>
      <c r="M449" s="325"/>
      <c r="N449" s="325"/>
      <c r="O449" s="325"/>
      <c r="P449" s="325"/>
      <c r="Q449" s="325"/>
      <c r="R449" s="326"/>
    </row>
    <row r="450" spans="1:18" ht="20.100000000000001" customHeight="1" x14ac:dyDescent="0.35">
      <c r="A450" s="323"/>
      <c r="B450" s="323"/>
      <c r="C450" s="323"/>
      <c r="D450" s="323"/>
      <c r="E450" s="323"/>
      <c r="F450" s="323"/>
      <c r="G450" s="4" t="s">
        <v>6</v>
      </c>
      <c r="H450" s="4" t="s">
        <v>7</v>
      </c>
      <c r="I450" s="4" t="s">
        <v>8</v>
      </c>
      <c r="J450" s="4" t="s">
        <v>9</v>
      </c>
      <c r="K450" s="4" t="s">
        <v>10</v>
      </c>
      <c r="L450" s="4" t="s">
        <v>11</v>
      </c>
      <c r="M450" s="4" t="s">
        <v>12</v>
      </c>
      <c r="N450" s="4" t="s">
        <v>13</v>
      </c>
      <c r="O450" s="4" t="s">
        <v>14</v>
      </c>
      <c r="P450" s="4" t="s">
        <v>15</v>
      </c>
      <c r="Q450" s="4" t="s">
        <v>16</v>
      </c>
      <c r="R450" s="4" t="s">
        <v>17</v>
      </c>
    </row>
    <row r="451" spans="1:18" ht="20.100000000000001" customHeight="1" x14ac:dyDescent="0.35">
      <c r="A451" s="19">
        <v>11</v>
      </c>
      <c r="B451" s="16" t="s">
        <v>182</v>
      </c>
      <c r="C451" s="16" t="s">
        <v>187</v>
      </c>
      <c r="D451" s="7">
        <v>112050</v>
      </c>
      <c r="E451" s="59" t="s">
        <v>183</v>
      </c>
      <c r="F451" s="16" t="s">
        <v>18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20.100000000000001" customHeight="1" x14ac:dyDescent="0.35">
      <c r="A452" s="20"/>
      <c r="B452" s="17" t="s">
        <v>184</v>
      </c>
      <c r="C452" s="17" t="s">
        <v>188</v>
      </c>
      <c r="D452" s="11"/>
      <c r="E452" s="20" t="s">
        <v>185</v>
      </c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20.100000000000001" customHeight="1" x14ac:dyDescent="0.35">
      <c r="A453" s="20"/>
      <c r="B453" s="17" t="s">
        <v>101</v>
      </c>
      <c r="C453" s="17" t="s">
        <v>189</v>
      </c>
      <c r="D453" s="11"/>
      <c r="E453" s="20" t="s">
        <v>186</v>
      </c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20.100000000000001" customHeight="1" x14ac:dyDescent="0.35">
      <c r="A454" s="20"/>
      <c r="B454" s="9"/>
      <c r="C454" s="17"/>
      <c r="D454" s="11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20.100000000000001" customHeight="1" x14ac:dyDescent="0.35">
      <c r="A455" s="20"/>
      <c r="B455" s="17"/>
      <c r="C455" s="17"/>
      <c r="D455" s="31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20.100000000000001" customHeight="1" x14ac:dyDescent="0.35">
      <c r="A456" s="20"/>
      <c r="B456" s="17"/>
      <c r="C456" s="17"/>
      <c r="D456" s="31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20.100000000000001" customHeight="1" x14ac:dyDescent="0.35">
      <c r="A457" s="22"/>
      <c r="B457" s="18"/>
      <c r="C457" s="18"/>
      <c r="D457" s="32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</row>
    <row r="458" spans="1:18" ht="20.100000000000001" customHeight="1" x14ac:dyDescent="0.35">
      <c r="A458" s="65"/>
      <c r="B458" s="66"/>
      <c r="C458" s="66"/>
      <c r="D458" s="67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</row>
    <row r="459" spans="1:18" ht="20.100000000000001" customHeight="1" x14ac:dyDescent="0.35">
      <c r="A459" s="68"/>
      <c r="B459" s="69"/>
      <c r="C459" s="69"/>
      <c r="D459" s="70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</row>
    <row r="467" spans="1:18" ht="20.100000000000001" customHeight="1" x14ac:dyDescent="0.35">
      <c r="R467" s="356">
        <v>19</v>
      </c>
    </row>
    <row r="468" spans="1:18" ht="20.100000000000001" customHeight="1" x14ac:dyDescent="0.35">
      <c r="R468" s="356"/>
    </row>
    <row r="469" spans="1:18" ht="20.100000000000001" customHeight="1" x14ac:dyDescent="0.35">
      <c r="A469" s="318" t="s">
        <v>0</v>
      </c>
      <c r="B469" s="318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</row>
    <row r="470" spans="1:18" ht="20.100000000000001" customHeight="1" x14ac:dyDescent="0.35">
      <c r="A470" s="318" t="s">
        <v>475</v>
      </c>
      <c r="B470" s="318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27"/>
      <c r="O470" s="327"/>
      <c r="P470" s="327"/>
      <c r="Q470" s="327"/>
      <c r="R470" s="327"/>
    </row>
    <row r="471" spans="1:18" ht="20.100000000000001" customHeight="1" x14ac:dyDescent="0.35">
      <c r="A471" s="318" t="s">
        <v>39</v>
      </c>
      <c r="B471" s="318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</row>
    <row r="472" spans="1:18" ht="20.100000000000001" customHeight="1" x14ac:dyDescent="0.35">
      <c r="A472" s="82" t="s">
        <v>192</v>
      </c>
      <c r="B472" s="71"/>
      <c r="C472" s="71"/>
      <c r="D472" s="2"/>
      <c r="E472" s="71"/>
      <c r="F472" s="71"/>
      <c r="G472" s="71"/>
      <c r="H472" s="69"/>
      <c r="I472" s="69"/>
      <c r="J472" s="69"/>
      <c r="K472" s="69"/>
      <c r="L472" s="69"/>
      <c r="M472" s="69"/>
      <c r="N472" s="69"/>
      <c r="O472" s="69"/>
      <c r="P472" s="330" t="s">
        <v>40</v>
      </c>
      <c r="Q472" s="331"/>
      <c r="R472" s="332"/>
    </row>
    <row r="473" spans="1:18" ht="20.100000000000001" customHeight="1" x14ac:dyDescent="0.35">
      <c r="A473" s="82" t="s">
        <v>190</v>
      </c>
      <c r="B473" s="71"/>
      <c r="C473" s="71"/>
      <c r="D473" s="2"/>
      <c r="E473" s="71"/>
      <c r="F473" s="71"/>
      <c r="G473" s="71"/>
      <c r="H473" s="69"/>
      <c r="I473" s="69"/>
      <c r="J473" s="69"/>
      <c r="K473" s="69"/>
      <c r="L473" s="69"/>
      <c r="M473" s="69"/>
      <c r="N473" s="69"/>
      <c r="O473" s="69"/>
      <c r="P473" s="56"/>
      <c r="Q473" s="56"/>
      <c r="R473" s="56"/>
    </row>
    <row r="474" spans="1:18" ht="20.100000000000001" customHeight="1" x14ac:dyDescent="0.35">
      <c r="A474" s="82" t="s">
        <v>191</v>
      </c>
      <c r="B474" s="71"/>
      <c r="C474" s="71"/>
      <c r="D474" s="2"/>
      <c r="E474" s="71"/>
      <c r="F474" s="71"/>
      <c r="G474" s="71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</row>
    <row r="475" spans="1:18" ht="20.100000000000001" customHeight="1" x14ac:dyDescent="0.35">
      <c r="A475" s="322" t="s">
        <v>41</v>
      </c>
      <c r="B475" s="322" t="s">
        <v>2</v>
      </c>
      <c r="C475" s="322" t="s">
        <v>3</v>
      </c>
      <c r="D475" s="322" t="s">
        <v>42</v>
      </c>
      <c r="E475" s="322" t="s">
        <v>5</v>
      </c>
      <c r="F475" s="322" t="s">
        <v>43</v>
      </c>
      <c r="G475" s="324" t="s">
        <v>19</v>
      </c>
      <c r="H475" s="325"/>
      <c r="I475" s="326"/>
      <c r="J475" s="324" t="s">
        <v>481</v>
      </c>
      <c r="K475" s="325"/>
      <c r="L475" s="325"/>
      <c r="M475" s="325"/>
      <c r="N475" s="325"/>
      <c r="O475" s="325"/>
      <c r="P475" s="325"/>
      <c r="Q475" s="325"/>
      <c r="R475" s="326"/>
    </row>
    <row r="476" spans="1:18" ht="20.100000000000001" customHeight="1" x14ac:dyDescent="0.35">
      <c r="A476" s="323"/>
      <c r="B476" s="323"/>
      <c r="C476" s="323"/>
      <c r="D476" s="323"/>
      <c r="E476" s="323"/>
      <c r="F476" s="323"/>
      <c r="G476" s="4" t="s">
        <v>6</v>
      </c>
      <c r="H476" s="4" t="s">
        <v>7</v>
      </c>
      <c r="I476" s="4" t="s">
        <v>8</v>
      </c>
      <c r="J476" s="4" t="s">
        <v>9</v>
      </c>
      <c r="K476" s="4" t="s">
        <v>10</v>
      </c>
      <c r="L476" s="4" t="s">
        <v>11</v>
      </c>
      <c r="M476" s="4" t="s">
        <v>12</v>
      </c>
      <c r="N476" s="4" t="s">
        <v>13</v>
      </c>
      <c r="O476" s="4" t="s">
        <v>14</v>
      </c>
      <c r="P476" s="4" t="s">
        <v>15</v>
      </c>
      <c r="Q476" s="4" t="s">
        <v>16</v>
      </c>
      <c r="R476" s="4" t="s">
        <v>17</v>
      </c>
    </row>
    <row r="477" spans="1:18" ht="20.100000000000001" customHeight="1" x14ac:dyDescent="0.35">
      <c r="A477" s="101">
        <v>1</v>
      </c>
      <c r="B477" s="37" t="s">
        <v>197</v>
      </c>
      <c r="C477" s="98" t="s">
        <v>199</v>
      </c>
      <c r="D477" s="102">
        <v>100000</v>
      </c>
      <c r="E477" s="47" t="s">
        <v>97</v>
      </c>
      <c r="F477" s="103" t="s">
        <v>60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20.100000000000001" customHeight="1" x14ac:dyDescent="0.35">
      <c r="A478" s="42"/>
      <c r="B478" s="98" t="s">
        <v>198</v>
      </c>
      <c r="C478" s="98" t="s">
        <v>112</v>
      </c>
      <c r="D478" s="98"/>
      <c r="E478" s="37" t="s">
        <v>98</v>
      </c>
      <c r="F478" s="103" t="s">
        <v>61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20.100000000000001" customHeight="1" x14ac:dyDescent="0.35">
      <c r="A479" s="54"/>
      <c r="B479" s="104"/>
      <c r="C479" s="105"/>
      <c r="D479" s="105"/>
      <c r="E479" s="105"/>
      <c r="F479" s="105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20.100000000000001" customHeight="1" x14ac:dyDescent="0.35">
      <c r="A480" s="21">
        <v>2</v>
      </c>
      <c r="B480" s="96" t="s">
        <v>193</v>
      </c>
      <c r="C480" s="17" t="s">
        <v>204</v>
      </c>
      <c r="D480" s="11">
        <v>160000</v>
      </c>
      <c r="E480" s="47" t="s">
        <v>97</v>
      </c>
      <c r="F480" s="17" t="s">
        <v>18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20.100000000000001" customHeight="1" x14ac:dyDescent="0.35">
      <c r="A481" s="20"/>
      <c r="B481" s="96" t="s">
        <v>194</v>
      </c>
      <c r="C481" s="17" t="s">
        <v>359</v>
      </c>
      <c r="D481" s="11"/>
      <c r="E481" s="37" t="s">
        <v>98</v>
      </c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20.100000000000001" customHeight="1" x14ac:dyDescent="0.35">
      <c r="A482" s="20"/>
      <c r="B482" s="108" t="s">
        <v>599</v>
      </c>
      <c r="C482" s="17" t="s">
        <v>360</v>
      </c>
      <c r="D482" s="11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20.100000000000001" customHeight="1" x14ac:dyDescent="0.35">
      <c r="A483" s="22"/>
      <c r="B483" s="109"/>
      <c r="C483" s="18"/>
      <c r="D483" s="15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</row>
    <row r="484" spans="1:18" ht="20.100000000000001" customHeight="1" x14ac:dyDescent="0.35">
      <c r="A484" s="21">
        <v>3</v>
      </c>
      <c r="B484" s="96" t="s">
        <v>200</v>
      </c>
      <c r="C484" s="17" t="s">
        <v>202</v>
      </c>
      <c r="D484" s="11">
        <v>40000</v>
      </c>
      <c r="E484" s="47" t="s">
        <v>97</v>
      </c>
      <c r="F484" s="17" t="s">
        <v>18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20.100000000000001" customHeight="1" x14ac:dyDescent="0.35">
      <c r="A485" s="20"/>
      <c r="B485" s="96" t="s">
        <v>201</v>
      </c>
      <c r="C485" s="17" t="s">
        <v>272</v>
      </c>
      <c r="D485" s="11"/>
      <c r="E485" s="37" t="s">
        <v>98</v>
      </c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20.100000000000001" customHeight="1" x14ac:dyDescent="0.35">
      <c r="A486" s="20"/>
      <c r="B486" s="96"/>
      <c r="C486" s="17" t="s">
        <v>362</v>
      </c>
      <c r="D486" s="11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20.100000000000001" customHeight="1" x14ac:dyDescent="0.35">
      <c r="A487" s="20"/>
      <c r="B487" s="96"/>
      <c r="C487" s="17" t="s">
        <v>361</v>
      </c>
      <c r="D487" s="11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20.100000000000001" customHeight="1" x14ac:dyDescent="0.35">
      <c r="A488" s="20"/>
      <c r="B488" s="96"/>
      <c r="C488" s="17" t="s">
        <v>409</v>
      </c>
      <c r="D488" s="11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20.100000000000001" customHeight="1" x14ac:dyDescent="0.35">
      <c r="A489" s="20"/>
      <c r="B489" s="98"/>
      <c r="C489" s="17" t="s">
        <v>410</v>
      </c>
      <c r="D489" s="11"/>
      <c r="E489" s="18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20.100000000000001" customHeight="1" x14ac:dyDescent="0.35">
      <c r="A490" s="106">
        <v>4</v>
      </c>
      <c r="B490" s="107" t="s">
        <v>195</v>
      </c>
      <c r="C490" s="16" t="s">
        <v>225</v>
      </c>
      <c r="D490" s="7">
        <v>20000</v>
      </c>
      <c r="E490" s="47" t="s">
        <v>97</v>
      </c>
      <c r="F490" s="16" t="s">
        <v>18</v>
      </c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20.100000000000001" customHeight="1" x14ac:dyDescent="0.35">
      <c r="A491" s="20"/>
      <c r="B491" s="96" t="s">
        <v>196</v>
      </c>
      <c r="C491" s="17" t="s">
        <v>203</v>
      </c>
      <c r="D491" s="11"/>
      <c r="E491" s="37" t="s">
        <v>98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20.100000000000001" customHeight="1" x14ac:dyDescent="0.35">
      <c r="A492" s="20"/>
      <c r="B492" s="9"/>
      <c r="C492" s="17" t="s">
        <v>34</v>
      </c>
      <c r="D492" s="11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20.100000000000001" customHeight="1" x14ac:dyDescent="0.35">
      <c r="A493" s="20"/>
      <c r="B493" s="9"/>
      <c r="C493" s="17"/>
      <c r="D493" s="11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358">
        <v>20</v>
      </c>
    </row>
    <row r="494" spans="1:18" ht="20.100000000000001" customHeight="1" x14ac:dyDescent="0.35">
      <c r="A494" s="22"/>
      <c r="B494" s="18"/>
      <c r="C494" s="18"/>
      <c r="D494" s="32">
        <f>SUM(D477,D480,D484,D490)</f>
        <v>320000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359"/>
    </row>
    <row r="495" spans="1:18" ht="20.100000000000001" customHeight="1" x14ac:dyDescent="0.35">
      <c r="A495" s="318" t="s">
        <v>0</v>
      </c>
      <c r="B495" s="318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</row>
    <row r="496" spans="1:18" ht="20.100000000000001" customHeight="1" x14ac:dyDescent="0.35">
      <c r="A496" s="318" t="s">
        <v>475</v>
      </c>
      <c r="B496" s="318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27"/>
      <c r="O496" s="327"/>
      <c r="P496" s="327"/>
      <c r="Q496" s="327"/>
      <c r="R496" s="327"/>
    </row>
    <row r="497" spans="1:18" ht="20.100000000000001" customHeight="1" x14ac:dyDescent="0.35">
      <c r="A497" s="318" t="s">
        <v>39</v>
      </c>
      <c r="B497" s="318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</row>
    <row r="498" spans="1:18" ht="20.100000000000001" customHeight="1" x14ac:dyDescent="0.35">
      <c r="A498" s="82" t="s">
        <v>192</v>
      </c>
      <c r="B498" s="71"/>
      <c r="C498" s="71"/>
      <c r="D498" s="2"/>
      <c r="E498" s="71"/>
      <c r="F498" s="71"/>
      <c r="G498" s="71"/>
      <c r="H498" s="69"/>
      <c r="I498" s="69"/>
      <c r="J498" s="69"/>
      <c r="K498" s="69"/>
      <c r="L498" s="69"/>
      <c r="M498" s="69"/>
      <c r="N498" s="69"/>
      <c r="O498" s="69"/>
      <c r="P498" s="330" t="s">
        <v>40</v>
      </c>
      <c r="Q498" s="331"/>
      <c r="R498" s="332"/>
    </row>
    <row r="499" spans="1:18" ht="20.100000000000001" customHeight="1" x14ac:dyDescent="0.35">
      <c r="A499" s="82" t="s">
        <v>190</v>
      </c>
      <c r="B499" s="71"/>
      <c r="C499" s="71"/>
      <c r="D499" s="2"/>
      <c r="E499" s="71"/>
      <c r="F499" s="71"/>
      <c r="G499" s="71"/>
      <c r="H499" s="69"/>
      <c r="I499" s="69"/>
      <c r="J499" s="69"/>
      <c r="K499" s="69"/>
      <c r="L499" s="69"/>
      <c r="M499" s="69"/>
      <c r="N499" s="69"/>
      <c r="O499" s="69"/>
      <c r="P499" s="267"/>
      <c r="Q499" s="267"/>
      <c r="R499" s="267"/>
    </row>
    <row r="500" spans="1:18" ht="20.100000000000001" customHeight="1" x14ac:dyDescent="0.35">
      <c r="A500" s="82" t="s">
        <v>840</v>
      </c>
      <c r="B500" s="71"/>
      <c r="C500" s="71"/>
      <c r="D500" s="2"/>
      <c r="E500" s="71"/>
      <c r="F500" s="71"/>
      <c r="G500" s="71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</row>
    <row r="501" spans="1:18" ht="20.100000000000001" customHeight="1" x14ac:dyDescent="0.35">
      <c r="A501" s="322" t="s">
        <v>41</v>
      </c>
      <c r="B501" s="322" t="s">
        <v>2</v>
      </c>
      <c r="C501" s="322" t="s">
        <v>3</v>
      </c>
      <c r="D501" s="322" t="s">
        <v>42</v>
      </c>
      <c r="E501" s="322" t="s">
        <v>5</v>
      </c>
      <c r="F501" s="322" t="s">
        <v>43</v>
      </c>
      <c r="G501" s="324" t="s">
        <v>19</v>
      </c>
      <c r="H501" s="325"/>
      <c r="I501" s="326"/>
      <c r="J501" s="324" t="s">
        <v>481</v>
      </c>
      <c r="K501" s="325"/>
      <c r="L501" s="325"/>
      <c r="M501" s="325"/>
      <c r="N501" s="325"/>
      <c r="O501" s="325"/>
      <c r="P501" s="325"/>
      <c r="Q501" s="325"/>
      <c r="R501" s="326"/>
    </row>
    <row r="502" spans="1:18" ht="20.100000000000001" customHeight="1" x14ac:dyDescent="0.35">
      <c r="A502" s="323"/>
      <c r="B502" s="323"/>
      <c r="C502" s="323"/>
      <c r="D502" s="323"/>
      <c r="E502" s="323"/>
      <c r="F502" s="323"/>
      <c r="G502" s="4" t="s">
        <v>6</v>
      </c>
      <c r="H502" s="4" t="s">
        <v>7</v>
      </c>
      <c r="I502" s="4" t="s">
        <v>8</v>
      </c>
      <c r="J502" s="4" t="s">
        <v>9</v>
      </c>
      <c r="K502" s="4" t="s">
        <v>10</v>
      </c>
      <c r="L502" s="4" t="s">
        <v>11</v>
      </c>
      <c r="M502" s="4" t="s">
        <v>12</v>
      </c>
      <c r="N502" s="4" t="s">
        <v>13</v>
      </c>
      <c r="O502" s="4" t="s">
        <v>14</v>
      </c>
      <c r="P502" s="4" t="s">
        <v>15</v>
      </c>
      <c r="Q502" s="4" t="s">
        <v>16</v>
      </c>
      <c r="R502" s="4" t="s">
        <v>17</v>
      </c>
    </row>
    <row r="503" spans="1:18" ht="20.100000000000001" customHeight="1" x14ac:dyDescent="0.35">
      <c r="A503" s="19">
        <v>5</v>
      </c>
      <c r="B503" s="16" t="s">
        <v>648</v>
      </c>
      <c r="C503" s="16" t="s">
        <v>649</v>
      </c>
      <c r="D503" s="35">
        <v>50000</v>
      </c>
      <c r="E503" s="16" t="s">
        <v>652</v>
      </c>
      <c r="F503" s="16" t="s">
        <v>60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20.100000000000001" customHeight="1" x14ac:dyDescent="0.35">
      <c r="A504" s="20"/>
      <c r="B504" s="17" t="s">
        <v>94</v>
      </c>
      <c r="C504" s="17" t="s">
        <v>650</v>
      </c>
      <c r="D504" s="31"/>
      <c r="E504" s="17" t="s">
        <v>94</v>
      </c>
      <c r="F504" s="17" t="s">
        <v>61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20.100000000000001" customHeight="1" x14ac:dyDescent="0.35">
      <c r="A505" s="20"/>
      <c r="B505" s="17"/>
      <c r="C505" s="17" t="s">
        <v>651</v>
      </c>
      <c r="D505" s="31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20.100000000000001" customHeight="1" x14ac:dyDescent="0.35">
      <c r="A506" s="22"/>
      <c r="B506" s="18"/>
      <c r="C506" s="18"/>
      <c r="D506" s="32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</row>
    <row r="507" spans="1:18" ht="20.100000000000001" customHeight="1" x14ac:dyDescent="0.35">
      <c r="A507" s="21">
        <v>6</v>
      </c>
      <c r="B507" s="16" t="s">
        <v>653</v>
      </c>
      <c r="C507" s="16" t="s">
        <v>655</v>
      </c>
      <c r="D507" s="35">
        <v>25000</v>
      </c>
      <c r="E507" s="16" t="s">
        <v>657</v>
      </c>
      <c r="F507" s="16" t="s">
        <v>60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20.100000000000001" customHeight="1" x14ac:dyDescent="0.35">
      <c r="A508" s="20"/>
      <c r="B508" s="17" t="s">
        <v>654</v>
      </c>
      <c r="C508" s="17" t="s">
        <v>656</v>
      </c>
      <c r="D508" s="31"/>
      <c r="E508" s="17" t="s">
        <v>654</v>
      </c>
      <c r="F508" s="17" t="s">
        <v>61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20.100000000000001" customHeight="1" x14ac:dyDescent="0.35">
      <c r="A509" s="20"/>
      <c r="B509" s="17"/>
      <c r="C509" s="17" t="s">
        <v>654</v>
      </c>
      <c r="D509" s="31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20.100000000000001" customHeight="1" x14ac:dyDescent="0.35">
      <c r="A510" s="22"/>
      <c r="B510" s="18"/>
      <c r="C510" s="18"/>
      <c r="D510" s="32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</row>
    <row r="511" spans="1:18" ht="20.100000000000001" customHeight="1" x14ac:dyDescent="0.35">
      <c r="A511" s="65"/>
      <c r="B511" s="66"/>
      <c r="C511" s="66"/>
      <c r="D511" s="67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</row>
    <row r="512" spans="1:18" ht="20.100000000000001" customHeight="1" x14ac:dyDescent="0.35">
      <c r="A512" s="68"/>
      <c r="B512" s="69"/>
      <c r="C512" s="69"/>
      <c r="D512" s="70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1:18" ht="20.100000000000001" customHeight="1" x14ac:dyDescent="0.35">
      <c r="A513" s="68"/>
      <c r="B513" s="69"/>
      <c r="C513" s="69"/>
      <c r="D513" s="70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</row>
    <row r="514" spans="1:18" ht="20.100000000000001" customHeight="1" x14ac:dyDescent="0.35">
      <c r="A514" s="68"/>
      <c r="B514" s="69"/>
      <c r="C514" s="69"/>
      <c r="D514" s="70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</row>
    <row r="515" spans="1:18" ht="20.100000000000001" customHeight="1" x14ac:dyDescent="0.35">
      <c r="A515" s="68"/>
      <c r="B515" s="69"/>
      <c r="C515" s="69"/>
      <c r="D515" s="70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</row>
    <row r="516" spans="1:18" ht="20.100000000000001" customHeight="1" x14ac:dyDescent="0.35">
      <c r="A516" s="68"/>
      <c r="B516" s="69"/>
      <c r="C516" s="69"/>
      <c r="D516" s="70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</row>
    <row r="517" spans="1:18" ht="20.100000000000001" customHeight="1" x14ac:dyDescent="0.35">
      <c r="A517" s="68"/>
      <c r="B517" s="69"/>
      <c r="C517" s="69"/>
      <c r="D517" s="70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</row>
    <row r="518" spans="1:18" ht="20.100000000000001" customHeight="1" x14ac:dyDescent="0.35">
      <c r="A518" s="68"/>
      <c r="B518" s="69"/>
      <c r="C518" s="69"/>
      <c r="D518" s="70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</row>
    <row r="519" spans="1:18" ht="20.100000000000001" customHeight="1" x14ac:dyDescent="0.35">
      <c r="A519" s="68"/>
      <c r="B519" s="69"/>
      <c r="C519" s="69"/>
      <c r="D519" s="70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356">
        <v>21</v>
      </c>
    </row>
    <row r="520" spans="1:18" ht="20.100000000000001" customHeight="1" x14ac:dyDescent="0.35">
      <c r="A520" s="68"/>
      <c r="B520" s="69"/>
      <c r="C520" s="69"/>
      <c r="D520" s="70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356"/>
    </row>
    <row r="521" spans="1:18" ht="20.100000000000001" customHeight="1" x14ac:dyDescent="0.35">
      <c r="A521" s="318" t="s">
        <v>0</v>
      </c>
      <c r="B521" s="318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</row>
    <row r="522" spans="1:18" ht="20.100000000000001" customHeight="1" x14ac:dyDescent="0.35">
      <c r="A522" s="318" t="s">
        <v>475</v>
      </c>
      <c r="B522" s="318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27"/>
      <c r="O522" s="327"/>
      <c r="P522" s="327"/>
      <c r="Q522" s="327"/>
      <c r="R522" s="327"/>
    </row>
    <row r="523" spans="1:18" ht="20.100000000000001" customHeight="1" x14ac:dyDescent="0.35">
      <c r="A523" s="318" t="s">
        <v>39</v>
      </c>
      <c r="B523" s="318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</row>
    <row r="524" spans="1:18" ht="20.100000000000001" customHeight="1" x14ac:dyDescent="0.35">
      <c r="A524" s="82" t="s">
        <v>192</v>
      </c>
      <c r="B524" s="71"/>
      <c r="C524" s="71"/>
      <c r="D524" s="2"/>
      <c r="E524" s="71"/>
      <c r="F524" s="71"/>
      <c r="G524" s="71"/>
      <c r="H524" s="69"/>
      <c r="I524" s="69"/>
      <c r="J524" s="69"/>
      <c r="K524" s="69"/>
      <c r="L524" s="69"/>
      <c r="M524" s="69"/>
      <c r="N524" s="69"/>
      <c r="O524" s="69"/>
      <c r="P524" s="81"/>
      <c r="Q524" s="81"/>
      <c r="R524" s="81"/>
    </row>
    <row r="525" spans="1:18" ht="20.100000000000001" customHeight="1" x14ac:dyDescent="0.35">
      <c r="A525" s="82" t="s">
        <v>190</v>
      </c>
      <c r="B525" s="71"/>
      <c r="C525" s="71"/>
      <c r="D525" s="2"/>
      <c r="E525" s="71"/>
      <c r="F525" s="71"/>
      <c r="G525" s="71"/>
      <c r="H525" s="69"/>
      <c r="I525" s="69"/>
      <c r="J525" s="69"/>
      <c r="K525" s="69"/>
      <c r="L525" s="69"/>
      <c r="M525" s="69"/>
      <c r="N525" s="69"/>
      <c r="O525" s="69"/>
      <c r="P525" s="330" t="s">
        <v>40</v>
      </c>
      <c r="Q525" s="331"/>
      <c r="R525" s="332"/>
    </row>
    <row r="526" spans="1:18" ht="20.100000000000001" customHeight="1" x14ac:dyDescent="0.35">
      <c r="A526" s="82" t="s">
        <v>21</v>
      </c>
      <c r="B526" s="71"/>
      <c r="C526" s="71"/>
      <c r="D526" s="2"/>
      <c r="E526" s="71"/>
      <c r="F526" s="71"/>
      <c r="G526" s="71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</row>
    <row r="527" spans="1:18" ht="20.100000000000001" customHeight="1" x14ac:dyDescent="0.35">
      <c r="A527" s="322" t="s">
        <v>41</v>
      </c>
      <c r="B527" s="322" t="s">
        <v>2</v>
      </c>
      <c r="C527" s="322" t="s">
        <v>3</v>
      </c>
      <c r="D527" s="322" t="s">
        <v>42</v>
      </c>
      <c r="E527" s="322" t="s">
        <v>5</v>
      </c>
      <c r="F527" s="322" t="s">
        <v>43</v>
      </c>
      <c r="G527" s="324" t="s">
        <v>19</v>
      </c>
      <c r="H527" s="325"/>
      <c r="I527" s="326"/>
      <c r="J527" s="324" t="s">
        <v>481</v>
      </c>
      <c r="K527" s="325"/>
      <c r="L527" s="325"/>
      <c r="M527" s="325"/>
      <c r="N527" s="325"/>
      <c r="O527" s="325"/>
      <c r="P527" s="325"/>
      <c r="Q527" s="325"/>
      <c r="R527" s="326"/>
    </row>
    <row r="528" spans="1:18" ht="20.100000000000001" customHeight="1" x14ac:dyDescent="0.35">
      <c r="A528" s="323"/>
      <c r="B528" s="323"/>
      <c r="C528" s="323"/>
      <c r="D528" s="323"/>
      <c r="E528" s="323"/>
      <c r="F528" s="323"/>
      <c r="G528" s="4" t="s">
        <v>6</v>
      </c>
      <c r="H528" s="4" t="s">
        <v>7</v>
      </c>
      <c r="I528" s="4" t="s">
        <v>8</v>
      </c>
      <c r="J528" s="4" t="s">
        <v>9</v>
      </c>
      <c r="K528" s="4" t="s">
        <v>10</v>
      </c>
      <c r="L528" s="4" t="s">
        <v>11</v>
      </c>
      <c r="M528" s="4" t="s">
        <v>12</v>
      </c>
      <c r="N528" s="4" t="s">
        <v>13</v>
      </c>
      <c r="O528" s="4" t="s">
        <v>14</v>
      </c>
      <c r="P528" s="4" t="s">
        <v>15</v>
      </c>
      <c r="Q528" s="4" t="s">
        <v>16</v>
      </c>
      <c r="R528" s="4" t="s">
        <v>17</v>
      </c>
    </row>
    <row r="529" spans="1:18" ht="20.100000000000001" customHeight="1" x14ac:dyDescent="0.35">
      <c r="A529" s="19">
        <v>1</v>
      </c>
      <c r="B529" s="16" t="s">
        <v>205</v>
      </c>
      <c r="C529" s="16" t="s">
        <v>222</v>
      </c>
      <c r="D529" s="7">
        <v>48000</v>
      </c>
      <c r="E529" s="47" t="s">
        <v>97</v>
      </c>
      <c r="F529" s="16" t="s">
        <v>18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20.100000000000001" customHeight="1" x14ac:dyDescent="0.35">
      <c r="A530" s="20"/>
      <c r="B530" s="17" t="s">
        <v>206</v>
      </c>
      <c r="C530" s="17" t="s">
        <v>602</v>
      </c>
      <c r="D530" s="11"/>
      <c r="E530" s="37" t="s">
        <v>98</v>
      </c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20.100000000000001" customHeight="1" x14ac:dyDescent="0.35">
      <c r="A531" s="20"/>
      <c r="B531" s="17"/>
      <c r="C531" s="17"/>
      <c r="D531" s="11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20.100000000000001" customHeight="1" x14ac:dyDescent="0.35">
      <c r="A532" s="22"/>
      <c r="B532" s="13"/>
      <c r="C532" s="18"/>
      <c r="D532" s="15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</row>
    <row r="533" spans="1:18" ht="20.100000000000001" customHeight="1" x14ac:dyDescent="0.35">
      <c r="A533" s="21">
        <v>2</v>
      </c>
      <c r="B533" s="17" t="s">
        <v>207</v>
      </c>
      <c r="C533" s="17" t="s">
        <v>223</v>
      </c>
      <c r="D533" s="11">
        <v>6268800</v>
      </c>
      <c r="E533" s="47" t="s">
        <v>97</v>
      </c>
      <c r="F533" s="17" t="s">
        <v>18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20.100000000000001" customHeight="1" x14ac:dyDescent="0.35">
      <c r="A534" s="20"/>
      <c r="B534" s="17"/>
      <c r="C534" s="17" t="s">
        <v>600</v>
      </c>
      <c r="D534" s="11"/>
      <c r="E534" s="37" t="s">
        <v>98</v>
      </c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20.100000000000001" customHeight="1" x14ac:dyDescent="0.35">
      <c r="A535" s="20"/>
      <c r="B535" s="9"/>
      <c r="C535" s="17"/>
      <c r="D535" s="11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20.100000000000001" customHeight="1" x14ac:dyDescent="0.35">
      <c r="A536" s="20"/>
      <c r="B536" s="9"/>
      <c r="C536" s="17"/>
      <c r="D536" s="11"/>
      <c r="E536" s="18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20.100000000000001" customHeight="1" x14ac:dyDescent="0.35">
      <c r="A537" s="19">
        <v>3</v>
      </c>
      <c r="B537" s="16" t="s">
        <v>208</v>
      </c>
      <c r="C537" s="16" t="s">
        <v>224</v>
      </c>
      <c r="D537" s="7">
        <v>1840800</v>
      </c>
      <c r="E537" s="47" t="s">
        <v>97</v>
      </c>
      <c r="F537" s="16" t="s">
        <v>18</v>
      </c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20.100000000000001" customHeight="1" x14ac:dyDescent="0.35">
      <c r="A538" s="20"/>
      <c r="B538" s="17"/>
      <c r="C538" s="17" t="s">
        <v>601</v>
      </c>
      <c r="D538" s="11"/>
      <c r="E538" s="37" t="s">
        <v>98</v>
      </c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20.100000000000001" customHeight="1" x14ac:dyDescent="0.35">
      <c r="A539" s="20"/>
      <c r="B539" s="9"/>
      <c r="C539" s="17"/>
      <c r="D539" s="11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20.100000000000001" customHeight="1" x14ac:dyDescent="0.35">
      <c r="A540" s="22"/>
      <c r="B540" s="18"/>
      <c r="C540" s="18"/>
      <c r="D540" s="32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</row>
    <row r="541" spans="1:18" ht="20.100000000000001" customHeight="1" x14ac:dyDescent="0.35">
      <c r="A541" s="65"/>
      <c r="B541" s="66"/>
      <c r="C541" s="66"/>
      <c r="D541" s="67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</row>
    <row r="542" spans="1:18" ht="20.100000000000001" customHeight="1" x14ac:dyDescent="0.35">
      <c r="A542" s="68"/>
      <c r="B542" s="69"/>
      <c r="C542" s="69"/>
      <c r="D542" s="70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</row>
    <row r="543" spans="1:18" ht="20.100000000000001" customHeight="1" x14ac:dyDescent="0.35">
      <c r="A543" s="68"/>
      <c r="B543" s="69"/>
      <c r="C543" s="69"/>
      <c r="D543" s="70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</row>
    <row r="544" spans="1:18" ht="20.100000000000001" customHeight="1" x14ac:dyDescent="0.35">
      <c r="A544" s="68"/>
      <c r="B544" s="69"/>
      <c r="C544" s="69"/>
      <c r="D544" s="70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</row>
    <row r="545" spans="1:18" ht="20.100000000000001" customHeight="1" x14ac:dyDescent="0.35">
      <c r="A545" s="68"/>
      <c r="B545" s="69"/>
      <c r="C545" s="69"/>
      <c r="D545" s="70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356">
        <v>22</v>
      </c>
    </row>
    <row r="546" spans="1:18" ht="20.100000000000001" customHeight="1" x14ac:dyDescent="0.35">
      <c r="A546" s="68"/>
      <c r="B546" s="69"/>
      <c r="C546" s="69"/>
      <c r="D546" s="70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356"/>
    </row>
    <row r="547" spans="1:18" ht="20.100000000000001" customHeight="1" x14ac:dyDescent="0.35">
      <c r="A547" s="318" t="s">
        <v>0</v>
      </c>
      <c r="B547" s="318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</row>
    <row r="548" spans="1:18" ht="20.100000000000001" customHeight="1" x14ac:dyDescent="0.35">
      <c r="A548" s="318" t="s">
        <v>475</v>
      </c>
      <c r="B548" s="318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27"/>
      <c r="O548" s="327"/>
      <c r="P548" s="327"/>
      <c r="Q548" s="327"/>
      <c r="R548" s="327"/>
    </row>
    <row r="549" spans="1:18" ht="20.100000000000001" customHeight="1" x14ac:dyDescent="0.35">
      <c r="A549" s="318" t="s">
        <v>39</v>
      </c>
      <c r="B549" s="318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</row>
    <row r="550" spans="1:18" ht="20.100000000000001" customHeight="1" x14ac:dyDescent="0.35">
      <c r="A550" s="82" t="s">
        <v>192</v>
      </c>
      <c r="B550" s="71"/>
      <c r="C550" s="71"/>
      <c r="D550" s="2"/>
      <c r="E550" s="71"/>
      <c r="F550" s="71"/>
      <c r="G550" s="71"/>
      <c r="H550" s="69"/>
      <c r="I550" s="69"/>
      <c r="J550" s="69"/>
      <c r="K550" s="69"/>
      <c r="L550" s="69"/>
      <c r="M550" s="69"/>
      <c r="N550" s="69"/>
      <c r="O550" s="69"/>
      <c r="P550" s="81"/>
      <c r="Q550" s="81"/>
      <c r="R550" s="81"/>
    </row>
    <row r="551" spans="1:18" ht="20.100000000000001" customHeight="1" x14ac:dyDescent="0.35">
      <c r="A551" s="82" t="s">
        <v>226</v>
      </c>
      <c r="B551" s="71"/>
      <c r="C551" s="71"/>
      <c r="D551" s="2"/>
      <c r="E551" s="71"/>
      <c r="F551" s="71"/>
      <c r="G551" s="71"/>
      <c r="H551" s="69"/>
      <c r="I551" s="69"/>
      <c r="J551" s="69"/>
      <c r="K551" s="69"/>
      <c r="L551" s="69"/>
      <c r="M551" s="69"/>
      <c r="N551" s="69"/>
      <c r="O551" s="69"/>
      <c r="P551" s="330" t="s">
        <v>40</v>
      </c>
      <c r="Q551" s="331"/>
      <c r="R551" s="332"/>
    </row>
    <row r="552" spans="1:18" ht="20.100000000000001" customHeight="1" x14ac:dyDescent="0.35">
      <c r="A552" s="82" t="s">
        <v>213</v>
      </c>
      <c r="B552" s="71"/>
      <c r="C552" s="71"/>
      <c r="D552" s="2"/>
      <c r="E552" s="71"/>
      <c r="F552" s="71"/>
      <c r="G552" s="71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</row>
    <row r="553" spans="1:18" ht="20.100000000000001" customHeight="1" x14ac:dyDescent="0.35">
      <c r="A553" s="322" t="s">
        <v>41</v>
      </c>
      <c r="B553" s="322" t="s">
        <v>2</v>
      </c>
      <c r="C553" s="322" t="s">
        <v>3</v>
      </c>
      <c r="D553" s="322" t="s">
        <v>42</v>
      </c>
      <c r="E553" s="322" t="s">
        <v>5</v>
      </c>
      <c r="F553" s="322" t="s">
        <v>43</v>
      </c>
      <c r="G553" s="324" t="s">
        <v>19</v>
      </c>
      <c r="H553" s="325"/>
      <c r="I553" s="326"/>
      <c r="J553" s="324" t="s">
        <v>481</v>
      </c>
      <c r="K553" s="325"/>
      <c r="L553" s="325"/>
      <c r="M553" s="325"/>
      <c r="N553" s="325"/>
      <c r="O553" s="325"/>
      <c r="P553" s="325"/>
      <c r="Q553" s="325"/>
      <c r="R553" s="326"/>
    </row>
    <row r="554" spans="1:18" ht="20.100000000000001" customHeight="1" x14ac:dyDescent="0.35">
      <c r="A554" s="323"/>
      <c r="B554" s="323"/>
      <c r="C554" s="323"/>
      <c r="D554" s="323"/>
      <c r="E554" s="323"/>
      <c r="F554" s="323"/>
      <c r="G554" s="4" t="s">
        <v>6</v>
      </c>
      <c r="H554" s="4" t="s">
        <v>7</v>
      </c>
      <c r="I554" s="4" t="s">
        <v>8</v>
      </c>
      <c r="J554" s="4" t="s">
        <v>9</v>
      </c>
      <c r="K554" s="4" t="s">
        <v>10</v>
      </c>
      <c r="L554" s="4" t="s">
        <v>11</v>
      </c>
      <c r="M554" s="4" t="s">
        <v>12</v>
      </c>
      <c r="N554" s="4" t="s">
        <v>13</v>
      </c>
      <c r="O554" s="4" t="s">
        <v>14</v>
      </c>
      <c r="P554" s="4" t="s">
        <v>15</v>
      </c>
      <c r="Q554" s="4" t="s">
        <v>16</v>
      </c>
      <c r="R554" s="4" t="s">
        <v>17</v>
      </c>
    </row>
    <row r="555" spans="1:18" ht="20.100000000000001" customHeight="1" x14ac:dyDescent="0.35">
      <c r="A555" s="21">
        <v>1</v>
      </c>
      <c r="B555" s="111" t="s">
        <v>209</v>
      </c>
      <c r="C555" s="17" t="s">
        <v>214</v>
      </c>
      <c r="D555" s="7">
        <v>200000</v>
      </c>
      <c r="E555" s="16" t="s">
        <v>210</v>
      </c>
      <c r="F555" s="59" t="s">
        <v>60</v>
      </c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20.100000000000001" customHeight="1" x14ac:dyDescent="0.35">
      <c r="A556" s="20"/>
      <c r="B556" s="17" t="s">
        <v>211</v>
      </c>
      <c r="C556" s="17" t="s">
        <v>127</v>
      </c>
      <c r="D556" s="11"/>
      <c r="E556" s="17" t="s">
        <v>110</v>
      </c>
      <c r="F556" s="20" t="s">
        <v>61</v>
      </c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20.100000000000001" customHeight="1" x14ac:dyDescent="0.35">
      <c r="A557" s="20"/>
      <c r="B557" s="17"/>
      <c r="C557" s="17" t="s">
        <v>363</v>
      </c>
      <c r="D557" s="11"/>
      <c r="E557" s="17"/>
      <c r="F557" s="20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20.100000000000001" customHeight="1" x14ac:dyDescent="0.35">
      <c r="A558" s="20"/>
      <c r="B558" s="17"/>
      <c r="C558" s="17" t="s">
        <v>364</v>
      </c>
      <c r="D558" s="11"/>
      <c r="E558" s="17"/>
      <c r="F558" s="20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20.100000000000001" customHeight="1" x14ac:dyDescent="0.35">
      <c r="A559" s="20"/>
      <c r="B559" s="17"/>
      <c r="C559" s="17" t="s">
        <v>365</v>
      </c>
      <c r="D559" s="11"/>
      <c r="E559" s="17"/>
      <c r="F559" s="20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20.100000000000001" customHeight="1" x14ac:dyDescent="0.35">
      <c r="A560" s="20"/>
      <c r="B560" s="9"/>
      <c r="C560" s="17" t="s">
        <v>411</v>
      </c>
      <c r="D560" s="11"/>
      <c r="E560" s="17"/>
      <c r="F560" s="20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20.100000000000001" customHeight="1" x14ac:dyDescent="0.35">
      <c r="A561" s="20"/>
      <c r="B561" s="9"/>
      <c r="C561" s="17" t="s">
        <v>412</v>
      </c>
      <c r="D561" s="11"/>
      <c r="E561" s="17"/>
      <c r="F561" s="20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20.100000000000001" customHeight="1" x14ac:dyDescent="0.35">
      <c r="A562" s="20"/>
      <c r="B562" s="9"/>
      <c r="C562" s="17" t="s">
        <v>413</v>
      </c>
      <c r="D562" s="11"/>
      <c r="E562" s="17"/>
      <c r="F562" s="20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20.100000000000001" customHeight="1" x14ac:dyDescent="0.35">
      <c r="A563" s="22"/>
      <c r="B563" s="13"/>
      <c r="C563" s="18"/>
      <c r="D563" s="15"/>
      <c r="E563" s="18"/>
      <c r="F563" s="22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</row>
    <row r="564" spans="1:18" ht="20.100000000000001" customHeight="1" x14ac:dyDescent="0.35">
      <c r="A564" s="21">
        <v>2</v>
      </c>
      <c r="B564" s="112" t="s">
        <v>221</v>
      </c>
      <c r="C564" s="112" t="s">
        <v>215</v>
      </c>
      <c r="D564" s="11">
        <v>20000</v>
      </c>
      <c r="E564" s="17" t="s">
        <v>210</v>
      </c>
      <c r="F564" s="20" t="s">
        <v>60</v>
      </c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20.100000000000001" customHeight="1" x14ac:dyDescent="0.35">
      <c r="A565" s="20"/>
      <c r="B565" s="112" t="s">
        <v>603</v>
      </c>
      <c r="C565" s="112" t="s">
        <v>216</v>
      </c>
      <c r="D565" s="11"/>
      <c r="E565" s="17" t="s">
        <v>110</v>
      </c>
      <c r="F565" s="20" t="s">
        <v>61</v>
      </c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20.100000000000001" customHeight="1" x14ac:dyDescent="0.35">
      <c r="A566" s="20"/>
      <c r="B566" s="9"/>
      <c r="C566" s="17" t="s">
        <v>363</v>
      </c>
      <c r="D566" s="17"/>
      <c r="E566" s="17"/>
      <c r="F566" s="20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20.100000000000001" customHeight="1" x14ac:dyDescent="0.35">
      <c r="A567" s="20"/>
      <c r="B567" s="9"/>
      <c r="C567" s="17" t="s">
        <v>364</v>
      </c>
      <c r="D567" s="17"/>
      <c r="E567" s="17"/>
      <c r="F567" s="20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20.100000000000001" customHeight="1" x14ac:dyDescent="0.35">
      <c r="A568" s="20"/>
      <c r="B568" s="9"/>
      <c r="C568" s="17" t="s">
        <v>365</v>
      </c>
      <c r="D568" s="17"/>
      <c r="E568" s="17"/>
      <c r="F568" s="20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20.100000000000001" customHeight="1" x14ac:dyDescent="0.35">
      <c r="A569" s="20"/>
      <c r="B569" s="9"/>
      <c r="C569" s="17" t="s">
        <v>414</v>
      </c>
      <c r="D569" s="17"/>
      <c r="E569" s="17"/>
      <c r="F569" s="20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20.100000000000001" customHeight="1" x14ac:dyDescent="0.35">
      <c r="A570" s="22"/>
      <c r="B570" s="13"/>
      <c r="C570" s="18"/>
      <c r="D570" s="18"/>
      <c r="E570" s="18"/>
      <c r="F570" s="22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</row>
    <row r="571" spans="1:18" ht="20.100000000000001" customHeight="1" x14ac:dyDescent="0.35">
      <c r="A571" s="68"/>
      <c r="B571" s="115"/>
      <c r="C571" s="69"/>
      <c r="D571" s="69"/>
      <c r="E571" s="69"/>
      <c r="F571" s="68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356">
        <v>23</v>
      </c>
    </row>
    <row r="572" spans="1:18" ht="20.100000000000001" customHeight="1" x14ac:dyDescent="0.35">
      <c r="A572" s="68"/>
      <c r="B572" s="115"/>
      <c r="C572" s="69"/>
      <c r="D572" s="69"/>
      <c r="E572" s="69"/>
      <c r="F572" s="68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356"/>
    </row>
    <row r="573" spans="1:18" ht="20.100000000000001" customHeight="1" x14ac:dyDescent="0.35">
      <c r="A573" s="318" t="s">
        <v>0</v>
      </c>
      <c r="B573" s="318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</row>
    <row r="574" spans="1:18" ht="20.100000000000001" customHeight="1" x14ac:dyDescent="0.35">
      <c r="A574" s="318" t="s">
        <v>475</v>
      </c>
      <c r="B574" s="318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</row>
    <row r="575" spans="1:18" ht="20.100000000000001" customHeight="1" x14ac:dyDescent="0.35">
      <c r="A575" s="318" t="s">
        <v>39</v>
      </c>
      <c r="B575" s="318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</row>
    <row r="576" spans="1:18" ht="20.100000000000001" customHeight="1" x14ac:dyDescent="0.35">
      <c r="A576" s="82" t="s">
        <v>192</v>
      </c>
      <c r="B576" s="71"/>
      <c r="C576" s="71"/>
      <c r="D576" s="2"/>
      <c r="E576" s="71"/>
      <c r="F576" s="71"/>
      <c r="G576" s="71"/>
      <c r="H576" s="69"/>
      <c r="I576" s="69"/>
      <c r="J576" s="69"/>
      <c r="K576" s="69"/>
      <c r="L576" s="69"/>
      <c r="M576" s="69"/>
      <c r="N576" s="69"/>
      <c r="O576" s="69"/>
      <c r="P576" s="81"/>
      <c r="Q576" s="81"/>
      <c r="R576" s="81"/>
    </row>
    <row r="577" spans="1:18" ht="20.100000000000001" customHeight="1" x14ac:dyDescent="0.35">
      <c r="A577" s="82" t="s">
        <v>226</v>
      </c>
      <c r="B577" s="71"/>
      <c r="C577" s="71"/>
      <c r="D577" s="2"/>
      <c r="E577" s="71"/>
      <c r="F577" s="71"/>
      <c r="G577" s="71"/>
      <c r="H577" s="69"/>
      <c r="I577" s="69"/>
      <c r="J577" s="69"/>
      <c r="K577" s="69"/>
      <c r="L577" s="69"/>
      <c r="M577" s="69"/>
      <c r="N577" s="69"/>
      <c r="O577" s="69"/>
      <c r="P577" s="330" t="s">
        <v>40</v>
      </c>
      <c r="Q577" s="331"/>
      <c r="R577" s="332"/>
    </row>
    <row r="578" spans="1:18" ht="20.100000000000001" customHeight="1" x14ac:dyDescent="0.35">
      <c r="A578" s="82" t="s">
        <v>213</v>
      </c>
      <c r="B578" s="71"/>
      <c r="C578" s="71"/>
      <c r="D578" s="2"/>
      <c r="E578" s="71"/>
      <c r="F578" s="71"/>
      <c r="G578" s="71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</row>
    <row r="579" spans="1:18" ht="20.100000000000001" customHeight="1" x14ac:dyDescent="0.35">
      <c r="A579" s="322" t="s">
        <v>41</v>
      </c>
      <c r="B579" s="322" t="s">
        <v>2</v>
      </c>
      <c r="C579" s="322" t="s">
        <v>3</v>
      </c>
      <c r="D579" s="322" t="s">
        <v>42</v>
      </c>
      <c r="E579" s="322" t="s">
        <v>5</v>
      </c>
      <c r="F579" s="322" t="s">
        <v>43</v>
      </c>
      <c r="G579" s="324" t="s">
        <v>19</v>
      </c>
      <c r="H579" s="325"/>
      <c r="I579" s="326"/>
      <c r="J579" s="324" t="s">
        <v>481</v>
      </c>
      <c r="K579" s="325"/>
      <c r="L579" s="325"/>
      <c r="M579" s="325"/>
      <c r="N579" s="325"/>
      <c r="O579" s="325"/>
      <c r="P579" s="325"/>
      <c r="Q579" s="325"/>
      <c r="R579" s="326"/>
    </row>
    <row r="580" spans="1:18" ht="20.100000000000001" customHeight="1" x14ac:dyDescent="0.35">
      <c r="A580" s="323"/>
      <c r="B580" s="323"/>
      <c r="C580" s="323"/>
      <c r="D580" s="323"/>
      <c r="E580" s="323"/>
      <c r="F580" s="323"/>
      <c r="G580" s="4" t="s">
        <v>6</v>
      </c>
      <c r="H580" s="4" t="s">
        <v>7</v>
      </c>
      <c r="I580" s="4" t="s">
        <v>8</v>
      </c>
      <c r="J580" s="4" t="s">
        <v>9</v>
      </c>
      <c r="K580" s="4" t="s">
        <v>10</v>
      </c>
      <c r="L580" s="4" t="s">
        <v>11</v>
      </c>
      <c r="M580" s="4" t="s">
        <v>12</v>
      </c>
      <c r="N580" s="4" t="s">
        <v>13</v>
      </c>
      <c r="O580" s="4" t="s">
        <v>14</v>
      </c>
      <c r="P580" s="4" t="s">
        <v>15</v>
      </c>
      <c r="Q580" s="4" t="s">
        <v>16</v>
      </c>
      <c r="R580" s="4" t="s">
        <v>17</v>
      </c>
    </row>
    <row r="581" spans="1:18" ht="20.100000000000001" customHeight="1" x14ac:dyDescent="0.35">
      <c r="A581" s="19">
        <v>3</v>
      </c>
      <c r="B581" s="16" t="s">
        <v>27</v>
      </c>
      <c r="C581" s="16" t="s">
        <v>217</v>
      </c>
      <c r="D581" s="7">
        <v>40000</v>
      </c>
      <c r="E581" s="47" t="s">
        <v>97</v>
      </c>
      <c r="F581" s="59" t="s">
        <v>60</v>
      </c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20.100000000000001" customHeight="1" x14ac:dyDescent="0.35">
      <c r="A582" s="20"/>
      <c r="B582" s="17"/>
      <c r="C582" s="17" t="s">
        <v>212</v>
      </c>
      <c r="D582" s="11"/>
      <c r="E582" s="37" t="s">
        <v>98</v>
      </c>
      <c r="F582" s="20" t="s">
        <v>61</v>
      </c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20.100000000000001" customHeight="1" x14ac:dyDescent="0.35">
      <c r="A583" s="22"/>
      <c r="B583" s="116"/>
      <c r="C583" s="18"/>
      <c r="D583" s="15"/>
      <c r="E583" s="18"/>
      <c r="F583" s="22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</row>
    <row r="584" spans="1:18" ht="20.100000000000001" customHeight="1" x14ac:dyDescent="0.35">
      <c r="A584" s="21">
        <v>4</v>
      </c>
      <c r="B584" s="112" t="s">
        <v>218</v>
      </c>
      <c r="C584" s="17" t="s">
        <v>219</v>
      </c>
      <c r="D584" s="11">
        <v>60000</v>
      </c>
      <c r="E584" s="17" t="s">
        <v>210</v>
      </c>
      <c r="F584" s="20" t="s">
        <v>60</v>
      </c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20.100000000000001" customHeight="1" x14ac:dyDescent="0.35">
      <c r="A585" s="20"/>
      <c r="B585" s="113"/>
      <c r="C585" s="17" t="s">
        <v>366</v>
      </c>
      <c r="D585" s="11"/>
      <c r="E585" s="17" t="s">
        <v>110</v>
      </c>
      <c r="F585" s="20" t="s">
        <v>61</v>
      </c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20.100000000000001" customHeight="1" x14ac:dyDescent="0.35">
      <c r="A586" s="20"/>
      <c r="B586" s="17"/>
      <c r="C586" s="17" t="s">
        <v>368</v>
      </c>
      <c r="D586" s="11"/>
      <c r="E586" s="17"/>
      <c r="F586" s="20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20.100000000000001" customHeight="1" x14ac:dyDescent="0.35">
      <c r="A587" s="20"/>
      <c r="B587" s="17"/>
      <c r="C587" s="17" t="s">
        <v>367</v>
      </c>
      <c r="D587" s="11"/>
      <c r="E587" s="17"/>
      <c r="F587" s="20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20.100000000000001" customHeight="1" x14ac:dyDescent="0.35">
      <c r="A588" s="20"/>
      <c r="B588" s="9"/>
      <c r="C588" s="17" t="s">
        <v>369</v>
      </c>
      <c r="D588" s="11"/>
      <c r="E588" s="17"/>
      <c r="F588" s="20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20.100000000000001" customHeight="1" x14ac:dyDescent="0.35">
      <c r="A589" s="20"/>
      <c r="B589" s="9"/>
      <c r="C589" s="17" t="s">
        <v>370</v>
      </c>
      <c r="D589" s="11"/>
      <c r="E589" s="17"/>
      <c r="F589" s="20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20.100000000000001" customHeight="1" x14ac:dyDescent="0.35">
      <c r="A590" s="65"/>
      <c r="B590" s="66"/>
      <c r="C590" s="66"/>
      <c r="D590" s="118"/>
      <c r="E590" s="66"/>
      <c r="F590" s="65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</row>
    <row r="591" spans="1:18" ht="20.100000000000001" customHeight="1" x14ac:dyDescent="0.35">
      <c r="A591" s="68"/>
      <c r="B591" s="69"/>
      <c r="C591" s="69"/>
      <c r="D591" s="130"/>
      <c r="E591" s="69"/>
      <c r="F591" s="68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</row>
    <row r="592" spans="1:18" ht="20.100000000000001" customHeight="1" x14ac:dyDescent="0.35">
      <c r="A592" s="68"/>
      <c r="B592" s="69"/>
      <c r="C592" s="69"/>
      <c r="D592" s="130"/>
      <c r="E592" s="69"/>
      <c r="F592" s="68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</row>
    <row r="593" spans="1:18" ht="20.100000000000001" customHeight="1" x14ac:dyDescent="0.35">
      <c r="A593" s="68"/>
      <c r="B593" s="115"/>
      <c r="C593" s="69"/>
      <c r="D593" s="130"/>
      <c r="E593" s="69"/>
      <c r="F593" s="68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</row>
    <row r="594" spans="1:18" ht="20.100000000000001" customHeight="1" x14ac:dyDescent="0.35">
      <c r="A594" s="68"/>
      <c r="B594" s="115"/>
      <c r="C594" s="69"/>
      <c r="D594" s="130"/>
      <c r="E594" s="69"/>
      <c r="F594" s="68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</row>
    <row r="595" spans="1:18" ht="20.100000000000001" customHeight="1" x14ac:dyDescent="0.35">
      <c r="A595" s="68"/>
      <c r="B595" s="69"/>
      <c r="C595" s="69"/>
      <c r="D595" s="70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</row>
    <row r="596" spans="1:18" ht="20.100000000000001" customHeight="1" x14ac:dyDescent="0.35">
      <c r="A596" s="68"/>
      <c r="B596" s="69"/>
      <c r="C596" s="69"/>
      <c r="D596" s="70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</row>
    <row r="597" spans="1:18" ht="20.100000000000001" customHeight="1" x14ac:dyDescent="0.35">
      <c r="A597" s="68"/>
      <c r="B597" s="69"/>
      <c r="C597" s="69"/>
      <c r="D597" s="70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356">
        <v>24</v>
      </c>
    </row>
    <row r="598" spans="1:18" ht="20.100000000000001" customHeight="1" x14ac:dyDescent="0.35">
      <c r="A598" s="68"/>
      <c r="B598" s="69"/>
      <c r="C598" s="117"/>
      <c r="D598" s="70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356"/>
    </row>
    <row r="599" spans="1:18" ht="20.100000000000001" customHeight="1" x14ac:dyDescent="0.35">
      <c r="A599" s="318" t="s">
        <v>0</v>
      </c>
      <c r="B599" s="318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</row>
    <row r="600" spans="1:18" ht="20.100000000000001" customHeight="1" x14ac:dyDescent="0.35">
      <c r="A600" s="318" t="s">
        <v>475</v>
      </c>
      <c r="B600" s="318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</row>
    <row r="601" spans="1:18" ht="20.100000000000001" customHeight="1" x14ac:dyDescent="0.35">
      <c r="A601" s="318" t="s">
        <v>39</v>
      </c>
      <c r="B601" s="318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</row>
    <row r="602" spans="1:18" ht="20.100000000000001" customHeight="1" x14ac:dyDescent="0.35">
      <c r="A602" s="82" t="s">
        <v>227</v>
      </c>
      <c r="B602" s="71"/>
      <c r="C602" s="71"/>
      <c r="D602" s="2"/>
      <c r="E602" s="71"/>
      <c r="F602" s="71"/>
      <c r="G602" s="71"/>
      <c r="H602" s="69"/>
      <c r="I602" s="69"/>
      <c r="J602" s="69"/>
      <c r="K602" s="69"/>
      <c r="L602" s="69"/>
      <c r="M602" s="69"/>
      <c r="N602" s="69"/>
      <c r="O602" s="69"/>
      <c r="P602" s="81"/>
      <c r="Q602" s="81"/>
      <c r="R602" s="81"/>
    </row>
    <row r="603" spans="1:18" ht="20.100000000000001" customHeight="1" x14ac:dyDescent="0.35">
      <c r="A603" s="82" t="s">
        <v>228</v>
      </c>
      <c r="B603" s="71"/>
      <c r="C603" s="71"/>
      <c r="D603" s="2"/>
      <c r="E603" s="71"/>
      <c r="F603" s="71"/>
      <c r="G603" s="71"/>
      <c r="H603" s="69"/>
      <c r="I603" s="69"/>
      <c r="J603" s="69"/>
      <c r="K603" s="69"/>
      <c r="L603" s="69"/>
      <c r="M603" s="69"/>
      <c r="N603" s="69"/>
      <c r="O603" s="69"/>
      <c r="P603" s="330" t="s">
        <v>40</v>
      </c>
      <c r="Q603" s="331"/>
      <c r="R603" s="332"/>
    </row>
    <row r="604" spans="1:18" ht="20.100000000000001" customHeight="1" x14ac:dyDescent="0.35">
      <c r="A604" s="82" t="s">
        <v>229</v>
      </c>
      <c r="B604" s="71"/>
      <c r="C604" s="71"/>
      <c r="D604" s="2"/>
      <c r="E604" s="71"/>
      <c r="F604" s="71"/>
      <c r="G604" s="71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</row>
    <row r="605" spans="1:18" ht="20.100000000000001" customHeight="1" x14ac:dyDescent="0.35">
      <c r="A605" s="322" t="s">
        <v>41</v>
      </c>
      <c r="B605" s="322" t="s">
        <v>2</v>
      </c>
      <c r="C605" s="322" t="s">
        <v>3</v>
      </c>
      <c r="D605" s="322" t="s">
        <v>42</v>
      </c>
      <c r="E605" s="322" t="s">
        <v>5</v>
      </c>
      <c r="F605" s="322" t="s">
        <v>43</v>
      </c>
      <c r="G605" s="324" t="s">
        <v>19</v>
      </c>
      <c r="H605" s="325"/>
      <c r="I605" s="326"/>
      <c r="J605" s="324" t="s">
        <v>481</v>
      </c>
      <c r="K605" s="325"/>
      <c r="L605" s="325"/>
      <c r="M605" s="325"/>
      <c r="N605" s="325"/>
      <c r="O605" s="325"/>
      <c r="P605" s="325"/>
      <c r="Q605" s="325"/>
      <c r="R605" s="326"/>
    </row>
    <row r="606" spans="1:18" ht="20.100000000000001" customHeight="1" x14ac:dyDescent="0.35">
      <c r="A606" s="323"/>
      <c r="B606" s="323"/>
      <c r="C606" s="323"/>
      <c r="D606" s="323"/>
      <c r="E606" s="323"/>
      <c r="F606" s="323"/>
      <c r="G606" s="4" t="s">
        <v>6</v>
      </c>
      <c r="H606" s="4" t="s">
        <v>7</v>
      </c>
      <c r="I606" s="4" t="s">
        <v>8</v>
      </c>
      <c r="J606" s="4" t="s">
        <v>9</v>
      </c>
      <c r="K606" s="4" t="s">
        <v>10</v>
      </c>
      <c r="L606" s="4" t="s">
        <v>11</v>
      </c>
      <c r="M606" s="4" t="s">
        <v>12</v>
      </c>
      <c r="N606" s="4" t="s">
        <v>13</v>
      </c>
      <c r="O606" s="4" t="s">
        <v>14</v>
      </c>
      <c r="P606" s="4" t="s">
        <v>15</v>
      </c>
      <c r="Q606" s="4" t="s">
        <v>16</v>
      </c>
      <c r="R606" s="4" t="s">
        <v>17</v>
      </c>
    </row>
    <row r="607" spans="1:18" ht="20.100000000000001" customHeight="1" x14ac:dyDescent="0.35">
      <c r="A607" s="21">
        <v>1</v>
      </c>
      <c r="B607" s="9" t="s">
        <v>235</v>
      </c>
      <c r="C607" s="17" t="s">
        <v>614</v>
      </c>
      <c r="D607" s="11">
        <v>20000</v>
      </c>
      <c r="E607" s="17" t="s">
        <v>64</v>
      </c>
      <c r="F607" s="20" t="s">
        <v>18</v>
      </c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20.100000000000001" customHeight="1" x14ac:dyDescent="0.35">
      <c r="A608" s="21"/>
      <c r="B608" s="9" t="s">
        <v>236</v>
      </c>
      <c r="C608" s="17" t="s">
        <v>613</v>
      </c>
      <c r="D608" s="11"/>
      <c r="E608" s="17"/>
      <c r="F608" s="20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20.100000000000001" customHeight="1" x14ac:dyDescent="0.35">
      <c r="A609" s="20"/>
      <c r="C609" s="17" t="s">
        <v>375</v>
      </c>
      <c r="D609" s="11"/>
      <c r="E609" s="17"/>
      <c r="F609" s="20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20.100000000000001" customHeight="1" x14ac:dyDescent="0.35">
      <c r="A610" s="20"/>
      <c r="B610" s="9"/>
      <c r="C610" s="17" t="s">
        <v>376</v>
      </c>
      <c r="D610" s="11"/>
      <c r="E610" s="17"/>
      <c r="F610" s="20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20.100000000000001" customHeight="1" x14ac:dyDescent="0.35">
      <c r="A611" s="22"/>
      <c r="B611" s="13"/>
      <c r="C611" s="36" t="s">
        <v>377</v>
      </c>
      <c r="D611" s="15"/>
      <c r="E611" s="18"/>
      <c r="F611" s="22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</row>
    <row r="612" spans="1:18" ht="20.100000000000001" customHeight="1" x14ac:dyDescent="0.35">
      <c r="A612" s="21">
        <v>2</v>
      </c>
      <c r="B612" s="240" t="s">
        <v>616</v>
      </c>
      <c r="C612" s="26" t="s">
        <v>619</v>
      </c>
      <c r="D612" s="11">
        <v>80000</v>
      </c>
      <c r="E612" s="17" t="s">
        <v>107</v>
      </c>
      <c r="F612" s="20" t="s">
        <v>18</v>
      </c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20.100000000000001" customHeight="1" x14ac:dyDescent="0.35">
      <c r="A613" s="21"/>
      <c r="B613" s="9" t="s">
        <v>617</v>
      </c>
      <c r="C613" s="26" t="s">
        <v>620</v>
      </c>
      <c r="D613" s="11"/>
      <c r="E613" s="17" t="s">
        <v>110</v>
      </c>
      <c r="F613" s="20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20.100000000000001" customHeight="1" x14ac:dyDescent="0.35">
      <c r="A614" s="20"/>
      <c r="B614" s="9" t="s">
        <v>615</v>
      </c>
      <c r="C614" s="17" t="s">
        <v>618</v>
      </c>
      <c r="D614" s="11"/>
      <c r="E614" s="17"/>
      <c r="F614" s="20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20.100000000000001" customHeight="1" x14ac:dyDescent="0.35">
      <c r="A615" s="20"/>
      <c r="C615" s="17" t="s">
        <v>372</v>
      </c>
      <c r="D615" s="11"/>
      <c r="E615" s="17"/>
      <c r="F615" s="20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20.100000000000001" customHeight="1" x14ac:dyDescent="0.35">
      <c r="A616" s="20"/>
      <c r="B616" s="9"/>
      <c r="C616" s="260" t="s">
        <v>622</v>
      </c>
      <c r="D616" s="11"/>
      <c r="E616" s="17"/>
      <c r="F616" s="20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20.100000000000001" customHeight="1" x14ac:dyDescent="0.35">
      <c r="A617" s="22"/>
      <c r="B617" s="13"/>
      <c r="C617" s="105" t="s">
        <v>621</v>
      </c>
      <c r="D617" s="15"/>
      <c r="E617" s="18"/>
      <c r="F617" s="22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</row>
    <row r="618" spans="1:18" ht="20.100000000000001" customHeight="1" x14ac:dyDescent="0.35">
      <c r="A618" s="19">
        <v>3</v>
      </c>
      <c r="B618" s="9" t="s">
        <v>239</v>
      </c>
      <c r="C618" s="17" t="s">
        <v>608</v>
      </c>
      <c r="D618" s="11">
        <v>20000</v>
      </c>
      <c r="E618" s="17" t="s">
        <v>210</v>
      </c>
      <c r="F618" s="20" t="s">
        <v>18</v>
      </c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20.100000000000001" customHeight="1" x14ac:dyDescent="0.35">
      <c r="A619" s="20"/>
      <c r="B619" s="17" t="s">
        <v>240</v>
      </c>
      <c r="C619" s="17" t="s">
        <v>610</v>
      </c>
      <c r="D619" s="11"/>
      <c r="E619" s="17" t="s">
        <v>110</v>
      </c>
      <c r="F619" s="20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20.100000000000001" customHeight="1" x14ac:dyDescent="0.35">
      <c r="A620" s="20"/>
      <c r="B620" s="9"/>
      <c r="C620" s="17" t="s">
        <v>609</v>
      </c>
      <c r="D620" s="11"/>
      <c r="E620" s="17"/>
      <c r="F620" s="20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20.100000000000001" customHeight="1" x14ac:dyDescent="0.35">
      <c r="A621" s="22"/>
      <c r="B621" s="13"/>
      <c r="C621" s="18"/>
      <c r="D621" s="15"/>
      <c r="E621" s="18"/>
      <c r="F621" s="22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</row>
    <row r="622" spans="1:18" ht="20.100000000000001" customHeight="1" x14ac:dyDescent="0.35">
      <c r="A622" s="68"/>
      <c r="B622" s="115"/>
      <c r="C622" s="317"/>
      <c r="D622" s="130"/>
      <c r="E622" s="69"/>
      <c r="F622" s="68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</row>
    <row r="623" spans="1:18" ht="20.100000000000001" customHeight="1" x14ac:dyDescent="0.35">
      <c r="A623" s="68"/>
      <c r="B623" s="115"/>
      <c r="C623" s="317"/>
      <c r="D623" s="130"/>
      <c r="E623" s="69"/>
      <c r="F623" s="68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356">
        <v>25</v>
      </c>
    </row>
    <row r="624" spans="1:18" ht="20.100000000000001" customHeight="1" x14ac:dyDescent="0.35">
      <c r="A624" s="68"/>
      <c r="B624" s="115"/>
      <c r="C624" s="69"/>
      <c r="D624" s="130"/>
      <c r="E624" s="69"/>
      <c r="F624" s="68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356"/>
    </row>
    <row r="625" spans="1:18" ht="20.100000000000001" customHeight="1" x14ac:dyDescent="0.35">
      <c r="A625" s="318" t="s">
        <v>0</v>
      </c>
      <c r="B625" s="318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</row>
    <row r="626" spans="1:18" ht="20.100000000000001" customHeight="1" x14ac:dyDescent="0.35">
      <c r="A626" s="318" t="s">
        <v>475</v>
      </c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</row>
    <row r="627" spans="1:18" ht="20.100000000000001" customHeight="1" x14ac:dyDescent="0.35">
      <c r="A627" s="318" t="s">
        <v>39</v>
      </c>
      <c r="B627" s="318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</row>
    <row r="628" spans="1:18" ht="20.100000000000001" customHeight="1" x14ac:dyDescent="0.35">
      <c r="A628" s="82" t="s">
        <v>227</v>
      </c>
      <c r="B628" s="71"/>
      <c r="C628" s="71"/>
      <c r="D628" s="2"/>
      <c r="E628" s="71"/>
      <c r="F628" s="71"/>
      <c r="G628" s="71"/>
      <c r="H628" s="69"/>
      <c r="I628" s="69"/>
      <c r="J628" s="69"/>
      <c r="K628" s="69"/>
      <c r="L628" s="69"/>
      <c r="M628" s="69"/>
      <c r="N628" s="69"/>
      <c r="O628" s="69"/>
      <c r="P628" s="81"/>
      <c r="Q628" s="81"/>
      <c r="R628" s="81"/>
    </row>
    <row r="629" spans="1:18" ht="20.100000000000001" customHeight="1" x14ac:dyDescent="0.35">
      <c r="A629" s="82" t="s">
        <v>228</v>
      </c>
      <c r="B629" s="71"/>
      <c r="C629" s="71"/>
      <c r="D629" s="2"/>
      <c r="E629" s="71"/>
      <c r="F629" s="71"/>
      <c r="G629" s="71"/>
      <c r="H629" s="69"/>
      <c r="I629" s="69"/>
      <c r="J629" s="69"/>
      <c r="K629" s="69"/>
      <c r="L629" s="69"/>
      <c r="M629" s="69"/>
      <c r="N629" s="69"/>
      <c r="O629" s="69"/>
      <c r="P629" s="330" t="s">
        <v>40</v>
      </c>
      <c r="Q629" s="331"/>
      <c r="R629" s="332"/>
    </row>
    <row r="630" spans="1:18" ht="20.100000000000001" customHeight="1" x14ac:dyDescent="0.35">
      <c r="A630" s="82" t="s">
        <v>843</v>
      </c>
      <c r="B630" s="71"/>
      <c r="C630" s="71"/>
      <c r="D630" s="2"/>
      <c r="E630" s="71"/>
      <c r="F630" s="71"/>
      <c r="G630" s="71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</row>
    <row r="631" spans="1:18" ht="20.100000000000001" customHeight="1" x14ac:dyDescent="0.35">
      <c r="A631" s="333" t="s">
        <v>41</v>
      </c>
      <c r="B631" s="333" t="s">
        <v>2</v>
      </c>
      <c r="C631" s="333" t="s">
        <v>3</v>
      </c>
      <c r="D631" s="333" t="s">
        <v>42</v>
      </c>
      <c r="E631" s="333" t="s">
        <v>5</v>
      </c>
      <c r="F631" s="333" t="s">
        <v>43</v>
      </c>
      <c r="G631" s="324" t="s">
        <v>19</v>
      </c>
      <c r="H631" s="325"/>
      <c r="I631" s="326"/>
      <c r="J631" s="324" t="s">
        <v>481</v>
      </c>
      <c r="K631" s="325"/>
      <c r="L631" s="325"/>
      <c r="M631" s="325"/>
      <c r="N631" s="325"/>
      <c r="O631" s="325"/>
      <c r="P631" s="325"/>
      <c r="Q631" s="325"/>
      <c r="R631" s="326"/>
    </row>
    <row r="632" spans="1:18" ht="20.100000000000001" customHeight="1" x14ac:dyDescent="0.35">
      <c r="A632" s="333"/>
      <c r="B632" s="333"/>
      <c r="C632" s="333"/>
      <c r="D632" s="333"/>
      <c r="E632" s="333"/>
      <c r="F632" s="333"/>
      <c r="G632" s="4" t="s">
        <v>6</v>
      </c>
      <c r="H632" s="4" t="s">
        <v>7</v>
      </c>
      <c r="I632" s="4" t="s">
        <v>8</v>
      </c>
      <c r="J632" s="4" t="s">
        <v>9</v>
      </c>
      <c r="K632" s="4" t="s">
        <v>10</v>
      </c>
      <c r="L632" s="4" t="s">
        <v>11</v>
      </c>
      <c r="M632" s="4" t="s">
        <v>12</v>
      </c>
      <c r="N632" s="4" t="s">
        <v>13</v>
      </c>
      <c r="O632" s="4" t="s">
        <v>14</v>
      </c>
      <c r="P632" s="4" t="s">
        <v>15</v>
      </c>
      <c r="Q632" s="4" t="s">
        <v>16</v>
      </c>
      <c r="R632" s="4" t="s">
        <v>17</v>
      </c>
    </row>
    <row r="633" spans="1:18" ht="20.100000000000001" customHeight="1" x14ac:dyDescent="0.35">
      <c r="A633" s="19">
        <v>5</v>
      </c>
      <c r="B633" s="16" t="s">
        <v>606</v>
      </c>
      <c r="C633" s="16" t="s">
        <v>611</v>
      </c>
      <c r="D633" s="7">
        <v>10000</v>
      </c>
      <c r="E633" s="16" t="s">
        <v>237</v>
      </c>
      <c r="F633" s="59" t="s">
        <v>18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20.100000000000001" customHeight="1" x14ac:dyDescent="0.35">
      <c r="A634" s="20"/>
      <c r="B634" s="17" t="s">
        <v>607</v>
      </c>
      <c r="C634" s="17" t="s">
        <v>241</v>
      </c>
      <c r="D634" s="11"/>
      <c r="E634" s="17" t="s">
        <v>238</v>
      </c>
      <c r="F634" s="20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20.100000000000001" customHeight="1" x14ac:dyDescent="0.35">
      <c r="A635" s="20"/>
      <c r="B635" s="10" t="s">
        <v>605</v>
      </c>
      <c r="C635" s="17" t="s">
        <v>612</v>
      </c>
      <c r="D635" s="11"/>
      <c r="E635" s="17"/>
      <c r="F635" s="20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20.100000000000001" customHeight="1" x14ac:dyDescent="0.35">
      <c r="A636" s="22"/>
      <c r="B636" s="18"/>
      <c r="C636" s="18" t="s">
        <v>211</v>
      </c>
      <c r="D636" s="32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</row>
    <row r="637" spans="1:18" ht="20.100000000000001" customHeight="1" x14ac:dyDescent="0.35">
      <c r="A637" s="65"/>
      <c r="B637" s="66"/>
      <c r="C637" s="66"/>
      <c r="D637" s="67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</row>
    <row r="638" spans="1:18" ht="20.100000000000001" customHeight="1" x14ac:dyDescent="0.35">
      <c r="A638" s="68"/>
      <c r="B638" s="69"/>
      <c r="C638" s="69"/>
      <c r="D638" s="70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</row>
    <row r="639" spans="1:18" ht="20.100000000000001" customHeight="1" x14ac:dyDescent="0.35">
      <c r="A639" s="68"/>
      <c r="B639" s="69"/>
      <c r="C639" s="69"/>
      <c r="D639" s="70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</row>
    <row r="640" spans="1:18" ht="20.100000000000001" customHeight="1" x14ac:dyDescent="0.35">
      <c r="A640" s="68"/>
      <c r="B640" s="69"/>
      <c r="C640" s="69"/>
      <c r="D640" s="70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</row>
    <row r="641" spans="1:18" ht="20.100000000000001" customHeight="1" x14ac:dyDescent="0.35">
      <c r="A641" s="68"/>
      <c r="B641" s="69"/>
      <c r="C641" s="69"/>
      <c r="D641" s="70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</row>
    <row r="642" spans="1:18" ht="20.100000000000001" customHeight="1" x14ac:dyDescent="0.35">
      <c r="A642" s="68"/>
      <c r="B642" s="69"/>
      <c r="C642" s="69"/>
      <c r="D642" s="70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</row>
    <row r="643" spans="1:18" ht="20.100000000000001" customHeight="1" x14ac:dyDescent="0.35">
      <c r="A643" s="68"/>
      <c r="B643" s="69"/>
      <c r="C643" s="69"/>
      <c r="D643" s="70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</row>
    <row r="644" spans="1:18" ht="20.100000000000001" customHeight="1" x14ac:dyDescent="0.35">
      <c r="A644" s="68"/>
      <c r="B644" s="69"/>
      <c r="C644" s="69"/>
      <c r="D644" s="70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</row>
    <row r="645" spans="1:18" ht="20.100000000000001" customHeight="1" x14ac:dyDescent="0.35">
      <c r="A645" s="68"/>
      <c r="B645" s="69"/>
      <c r="C645" s="69"/>
      <c r="D645" s="70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</row>
    <row r="646" spans="1:18" ht="20.100000000000001" customHeight="1" x14ac:dyDescent="0.35">
      <c r="A646" s="68"/>
      <c r="B646" s="69"/>
      <c r="C646" s="69"/>
      <c r="D646" s="70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</row>
    <row r="647" spans="1:18" ht="20.100000000000001" customHeight="1" x14ac:dyDescent="0.35">
      <c r="A647" s="68"/>
      <c r="B647" s="69"/>
      <c r="C647" s="69"/>
      <c r="D647" s="70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</row>
    <row r="648" spans="1:18" ht="20.100000000000001" customHeight="1" x14ac:dyDescent="0.35">
      <c r="A648" s="68"/>
      <c r="B648" s="69"/>
      <c r="C648" s="69"/>
      <c r="D648" s="70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</row>
    <row r="649" spans="1:18" ht="20.100000000000001" customHeight="1" x14ac:dyDescent="0.35">
      <c r="A649" s="68"/>
      <c r="B649" s="69"/>
      <c r="C649" s="69"/>
      <c r="D649" s="70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356">
        <v>26</v>
      </c>
    </row>
    <row r="650" spans="1:18" ht="20.100000000000001" customHeight="1" x14ac:dyDescent="0.35">
      <c r="A650" s="68"/>
      <c r="B650" s="69"/>
      <c r="C650" s="69"/>
      <c r="D650" s="70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356"/>
    </row>
    <row r="651" spans="1:18" ht="20.100000000000001" customHeight="1" x14ac:dyDescent="0.35">
      <c r="A651" s="319" t="s">
        <v>0</v>
      </c>
      <c r="B651" s="319"/>
      <c r="C651" s="319"/>
      <c r="D651" s="319"/>
      <c r="E651" s="319"/>
      <c r="F651" s="319"/>
      <c r="G651" s="319"/>
      <c r="H651" s="319"/>
      <c r="I651" s="319"/>
      <c r="J651" s="319"/>
      <c r="K651" s="319"/>
      <c r="L651" s="319"/>
      <c r="M651" s="319"/>
      <c r="N651" s="319"/>
      <c r="O651" s="319"/>
      <c r="P651" s="319"/>
      <c r="Q651" s="319"/>
      <c r="R651" s="319"/>
    </row>
    <row r="652" spans="1:18" ht="20.100000000000001" customHeight="1" x14ac:dyDescent="0.35">
      <c r="A652" s="319" t="s">
        <v>475</v>
      </c>
      <c r="B652" s="319"/>
      <c r="C652" s="319"/>
      <c r="D652" s="319"/>
      <c r="E652" s="319"/>
      <c r="F652" s="319"/>
      <c r="G652" s="319"/>
      <c r="H652" s="319"/>
      <c r="I652" s="319"/>
      <c r="J652" s="319"/>
      <c r="K652" s="319"/>
      <c r="L652" s="319"/>
      <c r="M652" s="319"/>
      <c r="N652" s="319"/>
      <c r="O652" s="319"/>
      <c r="P652" s="319"/>
      <c r="Q652" s="319"/>
      <c r="R652" s="319"/>
    </row>
    <row r="653" spans="1:18" ht="20.100000000000001" customHeight="1" x14ac:dyDescent="0.35">
      <c r="A653" s="319" t="s">
        <v>39</v>
      </c>
      <c r="B653" s="319"/>
      <c r="C653" s="319"/>
      <c r="D653" s="319"/>
      <c r="E653" s="319"/>
      <c r="F653" s="319"/>
      <c r="G653" s="319"/>
      <c r="H653" s="319"/>
      <c r="I653" s="319"/>
      <c r="J653" s="319"/>
      <c r="K653" s="319"/>
      <c r="L653" s="319"/>
      <c r="M653" s="319"/>
      <c r="N653" s="319"/>
      <c r="O653" s="319"/>
      <c r="P653" s="319"/>
      <c r="Q653" s="319"/>
      <c r="R653" s="319"/>
    </row>
    <row r="654" spans="1:18" ht="20.100000000000001" customHeight="1" x14ac:dyDescent="0.35">
      <c r="A654" s="82" t="s">
        <v>227</v>
      </c>
      <c r="B654" s="71"/>
      <c r="C654" s="71"/>
      <c r="D654" s="2"/>
      <c r="E654" s="71"/>
      <c r="F654" s="71"/>
      <c r="G654" s="71"/>
      <c r="H654" s="69"/>
      <c r="I654" s="69"/>
      <c r="J654" s="69"/>
      <c r="K654" s="69"/>
      <c r="L654" s="69"/>
      <c r="M654" s="69"/>
      <c r="N654" s="69"/>
      <c r="O654" s="69"/>
      <c r="P654" s="81"/>
      <c r="Q654" s="81"/>
      <c r="R654" s="81"/>
    </row>
    <row r="655" spans="1:18" ht="20.100000000000001" customHeight="1" x14ac:dyDescent="0.35">
      <c r="A655" s="82" t="s">
        <v>243</v>
      </c>
      <c r="B655" s="71"/>
      <c r="C655" s="71"/>
      <c r="D655" s="2"/>
      <c r="E655" s="71"/>
      <c r="F655" s="71"/>
      <c r="G655" s="71"/>
      <c r="H655" s="69"/>
      <c r="I655" s="69"/>
      <c r="J655" s="69"/>
      <c r="K655" s="69"/>
      <c r="L655" s="69"/>
      <c r="M655" s="69"/>
      <c r="N655" s="69"/>
      <c r="O655" s="69"/>
      <c r="P655" s="330" t="s">
        <v>40</v>
      </c>
      <c r="Q655" s="331"/>
      <c r="R655" s="332"/>
    </row>
    <row r="656" spans="1:18" ht="20.100000000000001" customHeight="1" x14ac:dyDescent="0.35">
      <c r="A656" s="82" t="s">
        <v>244</v>
      </c>
      <c r="B656" s="71"/>
      <c r="C656" s="71"/>
      <c r="D656" s="2"/>
      <c r="E656" s="71"/>
      <c r="F656" s="71"/>
      <c r="G656" s="71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</row>
    <row r="657" spans="1:18" ht="20.100000000000001" customHeight="1" x14ac:dyDescent="0.35">
      <c r="A657" s="333" t="s">
        <v>41</v>
      </c>
      <c r="B657" s="333" t="s">
        <v>2</v>
      </c>
      <c r="C657" s="333" t="s">
        <v>3</v>
      </c>
      <c r="D657" s="333" t="s">
        <v>42</v>
      </c>
      <c r="E657" s="333" t="s">
        <v>5</v>
      </c>
      <c r="F657" s="333" t="s">
        <v>43</v>
      </c>
      <c r="G657" s="324" t="s">
        <v>19</v>
      </c>
      <c r="H657" s="325"/>
      <c r="I657" s="326"/>
      <c r="J657" s="324" t="s">
        <v>481</v>
      </c>
      <c r="K657" s="325"/>
      <c r="L657" s="325"/>
      <c r="M657" s="325"/>
      <c r="N657" s="325"/>
      <c r="O657" s="325"/>
      <c r="P657" s="325"/>
      <c r="Q657" s="325"/>
      <c r="R657" s="326"/>
    </row>
    <row r="658" spans="1:18" ht="20.100000000000001" customHeight="1" x14ac:dyDescent="0.35">
      <c r="A658" s="333"/>
      <c r="B658" s="333"/>
      <c r="C658" s="333"/>
      <c r="D658" s="333"/>
      <c r="E658" s="333"/>
      <c r="F658" s="333"/>
      <c r="G658" s="4" t="s">
        <v>6</v>
      </c>
      <c r="H658" s="4" t="s">
        <v>7</v>
      </c>
      <c r="I658" s="4" t="s">
        <v>8</v>
      </c>
      <c r="J658" s="4" t="s">
        <v>9</v>
      </c>
      <c r="K658" s="4" t="s">
        <v>10</v>
      </c>
      <c r="L658" s="4" t="s">
        <v>11</v>
      </c>
      <c r="M658" s="4" t="s">
        <v>12</v>
      </c>
      <c r="N658" s="4" t="s">
        <v>13</v>
      </c>
      <c r="O658" s="4" t="s">
        <v>14</v>
      </c>
      <c r="P658" s="4" t="s">
        <v>15</v>
      </c>
      <c r="Q658" s="4" t="s">
        <v>16</v>
      </c>
      <c r="R658" s="4" t="s">
        <v>17</v>
      </c>
    </row>
    <row r="659" spans="1:18" ht="20.100000000000001" customHeight="1" x14ac:dyDescent="0.35">
      <c r="A659" s="19">
        <v>1</v>
      </c>
      <c r="B659" s="16" t="s">
        <v>246</v>
      </c>
      <c r="C659" s="17" t="s">
        <v>378</v>
      </c>
      <c r="D659" s="7">
        <v>30000</v>
      </c>
      <c r="E659" s="16" t="s">
        <v>245</v>
      </c>
      <c r="F659" s="59" t="s">
        <v>18</v>
      </c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20.100000000000001" customHeight="1" x14ac:dyDescent="0.35">
      <c r="A660" s="20"/>
      <c r="B660" s="17" t="s">
        <v>247</v>
      </c>
      <c r="C660" s="17" t="s">
        <v>415</v>
      </c>
      <c r="D660" s="11"/>
      <c r="E660" s="17"/>
      <c r="F660" s="20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ht="20.100000000000001" customHeight="1" x14ac:dyDescent="0.35">
      <c r="A661" s="20"/>
      <c r="B661" s="9" t="s">
        <v>248</v>
      </c>
      <c r="C661" s="17" t="s">
        <v>416</v>
      </c>
      <c r="D661" s="17"/>
      <c r="E661" s="17"/>
      <c r="F661" s="20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ht="20.100000000000001" customHeight="1" x14ac:dyDescent="0.35">
      <c r="A662" s="20"/>
      <c r="B662" s="9"/>
      <c r="C662" s="17"/>
      <c r="D662" s="17"/>
      <c r="E662" s="17"/>
      <c r="F662" s="20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ht="20.100000000000001" customHeight="1" x14ac:dyDescent="0.35">
      <c r="A663" s="20"/>
      <c r="B663" s="9"/>
      <c r="C663" s="17"/>
      <c r="D663" s="17"/>
      <c r="E663" s="17"/>
      <c r="F663" s="20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 ht="20.100000000000001" customHeight="1" x14ac:dyDescent="0.35">
      <c r="A664" s="22"/>
      <c r="B664" s="9"/>
      <c r="C664" s="17"/>
      <c r="D664" s="17"/>
      <c r="E664" s="17"/>
      <c r="F664" s="20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 ht="20.100000000000001" customHeight="1" x14ac:dyDescent="0.35">
      <c r="A665" s="122"/>
      <c r="B665" s="114"/>
      <c r="C665" s="66"/>
      <c r="D665" s="66"/>
      <c r="E665" s="66"/>
      <c r="F665" s="65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</row>
    <row r="666" spans="1:18" ht="20.100000000000001" customHeight="1" x14ac:dyDescent="0.35">
      <c r="A666" s="131"/>
      <c r="B666" s="115"/>
      <c r="C666" s="69"/>
      <c r="D666" s="69"/>
      <c r="E666" s="69"/>
      <c r="F666" s="68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</row>
    <row r="667" spans="1:18" ht="20.100000000000001" customHeight="1" x14ac:dyDescent="0.35">
      <c r="A667" s="68"/>
      <c r="B667" s="115"/>
      <c r="C667" s="69"/>
      <c r="D667" s="69"/>
      <c r="E667" s="69"/>
      <c r="F667" s="68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</row>
    <row r="668" spans="1:18" ht="20.100000000000001" customHeight="1" x14ac:dyDescent="0.35">
      <c r="A668" s="68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</row>
    <row r="669" spans="1:18" ht="20.100000000000001" customHeight="1" x14ac:dyDescent="0.35">
      <c r="A669" s="68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</row>
    <row r="670" spans="1:18" ht="20.100000000000001" customHeight="1" x14ac:dyDescent="0.35">
      <c r="A670" s="68"/>
      <c r="B670" s="69"/>
      <c r="C670" s="69"/>
      <c r="D670" s="70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</row>
    <row r="671" spans="1:18" ht="20.100000000000001" customHeight="1" x14ac:dyDescent="0.35">
      <c r="A671" s="68"/>
      <c r="B671" s="69"/>
      <c r="C671" s="69"/>
      <c r="D671" s="70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</row>
    <row r="672" spans="1:18" ht="20.100000000000001" customHeight="1" x14ac:dyDescent="0.35">
      <c r="A672" s="68"/>
      <c r="B672" s="69"/>
      <c r="C672" s="69"/>
      <c r="D672" s="70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</row>
    <row r="673" spans="1:18" ht="20.100000000000001" customHeight="1" x14ac:dyDescent="0.35">
      <c r="A673" s="68"/>
      <c r="B673" s="69"/>
      <c r="C673" s="69"/>
      <c r="D673" s="70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</row>
    <row r="674" spans="1:18" ht="20.100000000000001" customHeight="1" x14ac:dyDescent="0.35">
      <c r="A674" s="68"/>
      <c r="B674" s="69"/>
      <c r="C674" s="69"/>
      <c r="D674" s="70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</row>
    <row r="675" spans="1:18" ht="20.100000000000001" customHeight="1" x14ac:dyDescent="0.35">
      <c r="A675" s="68"/>
      <c r="B675" s="69"/>
      <c r="C675" s="69"/>
      <c r="D675" s="70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356">
        <v>27</v>
      </c>
    </row>
    <row r="676" spans="1:18" ht="20.100000000000001" customHeight="1" x14ac:dyDescent="0.35">
      <c r="A676" s="68"/>
      <c r="B676" s="69"/>
      <c r="C676" s="69"/>
      <c r="D676" s="70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356"/>
    </row>
    <row r="677" spans="1:18" ht="20.100000000000001" customHeight="1" x14ac:dyDescent="0.35">
      <c r="A677" s="318" t="s">
        <v>0</v>
      </c>
      <c r="B677" s="318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</row>
    <row r="678" spans="1:18" ht="20.100000000000001" customHeight="1" x14ac:dyDescent="0.35">
      <c r="A678" s="318" t="s">
        <v>475</v>
      </c>
      <c r="B678" s="318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</row>
    <row r="679" spans="1:18" ht="20.100000000000001" customHeight="1" x14ac:dyDescent="0.35">
      <c r="A679" s="318" t="s">
        <v>39</v>
      </c>
      <c r="B679" s="318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</row>
    <row r="680" spans="1:18" ht="20.100000000000001" customHeight="1" x14ac:dyDescent="0.35">
      <c r="A680" s="82" t="s">
        <v>227</v>
      </c>
      <c r="B680" s="71"/>
      <c r="C680" s="71"/>
      <c r="D680" s="2"/>
      <c r="E680" s="71"/>
      <c r="F680" s="71"/>
      <c r="G680" s="71"/>
      <c r="H680" s="69"/>
      <c r="I680" s="69"/>
      <c r="J680" s="69"/>
      <c r="K680" s="69"/>
      <c r="L680" s="69"/>
      <c r="M680" s="69"/>
      <c r="N680" s="69"/>
      <c r="O680" s="69"/>
      <c r="P680" s="81"/>
      <c r="Q680" s="81"/>
      <c r="R680" s="81"/>
    </row>
    <row r="681" spans="1:18" ht="20.100000000000001" customHeight="1" x14ac:dyDescent="0.35">
      <c r="A681" s="82" t="s">
        <v>250</v>
      </c>
      <c r="B681" s="71"/>
      <c r="C681" s="71"/>
      <c r="D681" s="2"/>
      <c r="E681" s="71"/>
      <c r="F681" s="71"/>
      <c r="G681" s="71"/>
      <c r="H681" s="69"/>
      <c r="I681" s="69"/>
      <c r="J681" s="69"/>
      <c r="K681" s="69"/>
      <c r="L681" s="69"/>
      <c r="M681" s="69"/>
      <c r="N681" s="69"/>
      <c r="O681" s="69"/>
      <c r="P681" s="330" t="s">
        <v>40</v>
      </c>
      <c r="Q681" s="331"/>
      <c r="R681" s="332"/>
    </row>
    <row r="682" spans="1:18" ht="20.100000000000001" customHeight="1" x14ac:dyDescent="0.35">
      <c r="A682" s="82" t="s">
        <v>244</v>
      </c>
      <c r="B682" s="71"/>
      <c r="C682" s="71"/>
      <c r="D682" s="2"/>
      <c r="E682" s="71"/>
      <c r="F682" s="71"/>
      <c r="G682" s="71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</row>
    <row r="683" spans="1:18" ht="20.100000000000001" customHeight="1" x14ac:dyDescent="0.35">
      <c r="A683" s="333" t="s">
        <v>41</v>
      </c>
      <c r="B683" s="333" t="s">
        <v>2</v>
      </c>
      <c r="C683" s="333" t="s">
        <v>3</v>
      </c>
      <c r="D683" s="333" t="s">
        <v>42</v>
      </c>
      <c r="E683" s="333" t="s">
        <v>5</v>
      </c>
      <c r="F683" s="333" t="s">
        <v>43</v>
      </c>
      <c r="G683" s="324" t="s">
        <v>19</v>
      </c>
      <c r="H683" s="325"/>
      <c r="I683" s="326"/>
      <c r="J683" s="324" t="s">
        <v>481</v>
      </c>
      <c r="K683" s="325"/>
      <c r="L683" s="325"/>
      <c r="M683" s="325"/>
      <c r="N683" s="325"/>
      <c r="O683" s="325"/>
      <c r="P683" s="325"/>
      <c r="Q683" s="325"/>
      <c r="R683" s="326"/>
    </row>
    <row r="684" spans="1:18" ht="20.100000000000001" customHeight="1" x14ac:dyDescent="0.35">
      <c r="A684" s="333"/>
      <c r="B684" s="333"/>
      <c r="C684" s="333"/>
      <c r="D684" s="333"/>
      <c r="E684" s="333"/>
      <c r="F684" s="333"/>
      <c r="G684" s="4" t="s">
        <v>6</v>
      </c>
      <c r="H684" s="4" t="s">
        <v>7</v>
      </c>
      <c r="I684" s="4" t="s">
        <v>8</v>
      </c>
      <c r="J684" s="4" t="s">
        <v>9</v>
      </c>
      <c r="K684" s="4" t="s">
        <v>10</v>
      </c>
      <c r="L684" s="4" t="s">
        <v>11</v>
      </c>
      <c r="M684" s="4" t="s">
        <v>12</v>
      </c>
      <c r="N684" s="4" t="s">
        <v>13</v>
      </c>
      <c r="O684" s="4" t="s">
        <v>14</v>
      </c>
      <c r="P684" s="4" t="s">
        <v>15</v>
      </c>
      <c r="Q684" s="4" t="s">
        <v>16</v>
      </c>
      <c r="R684" s="4" t="s">
        <v>17</v>
      </c>
    </row>
    <row r="685" spans="1:18" ht="20.100000000000001" customHeight="1" x14ac:dyDescent="0.35">
      <c r="A685" s="19">
        <v>1</v>
      </c>
      <c r="B685" s="6" t="s">
        <v>251</v>
      </c>
      <c r="C685" s="9" t="s">
        <v>630</v>
      </c>
      <c r="D685" s="11">
        <v>30000</v>
      </c>
      <c r="E685" s="47" t="s">
        <v>97</v>
      </c>
      <c r="F685" s="37" t="s">
        <v>18</v>
      </c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</row>
    <row r="686" spans="1:18" ht="20.100000000000001" customHeight="1" x14ac:dyDescent="0.35">
      <c r="A686" s="17"/>
      <c r="B686" s="9" t="s">
        <v>252</v>
      </c>
      <c r="C686" s="9" t="s">
        <v>629</v>
      </c>
      <c r="D686" s="11"/>
      <c r="E686" s="37" t="s">
        <v>98</v>
      </c>
      <c r="F686" s="3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</row>
    <row r="687" spans="1:18" ht="20.100000000000001" customHeight="1" x14ac:dyDescent="0.35">
      <c r="A687" s="17"/>
      <c r="B687" s="9"/>
      <c r="C687" s="119" t="s">
        <v>254</v>
      </c>
      <c r="D687" s="11"/>
      <c r="E687" s="47"/>
      <c r="F687" s="3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8" ht="20.100000000000001" customHeight="1" x14ac:dyDescent="0.35">
      <c r="A688" s="17"/>
      <c r="B688" s="9"/>
      <c r="C688" s="9" t="s">
        <v>255</v>
      </c>
      <c r="D688" s="11"/>
      <c r="E688" s="47"/>
      <c r="F688" s="3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</row>
    <row r="689" spans="1:18" ht="20.100000000000001" customHeight="1" x14ac:dyDescent="0.35">
      <c r="A689" s="20"/>
      <c r="C689" s="98" t="s">
        <v>379</v>
      </c>
      <c r="D689" s="42"/>
      <c r="E689" s="37"/>
      <c r="F689" s="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</row>
    <row r="690" spans="1:18" ht="20.100000000000001" customHeight="1" x14ac:dyDescent="0.35">
      <c r="A690" s="20"/>
      <c r="C690" s="98" t="s">
        <v>417</v>
      </c>
      <c r="D690" s="42"/>
      <c r="E690" s="37"/>
      <c r="F690" s="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</row>
    <row r="691" spans="1:18" ht="20.100000000000001" customHeight="1" x14ac:dyDescent="0.35">
      <c r="A691" s="22"/>
      <c r="B691" s="13"/>
      <c r="C691" s="132" t="s">
        <v>418</v>
      </c>
      <c r="D691" s="15"/>
      <c r="E691" s="133"/>
      <c r="F691" s="134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</row>
    <row r="692" spans="1:18" ht="20.100000000000001" customHeight="1" x14ac:dyDescent="0.35">
      <c r="A692" s="21">
        <v>2</v>
      </c>
      <c r="B692" s="17" t="s">
        <v>256</v>
      </c>
      <c r="C692" s="17" t="s">
        <v>323</v>
      </c>
      <c r="D692" s="11">
        <v>30000</v>
      </c>
      <c r="E692" s="17" t="s">
        <v>237</v>
      </c>
      <c r="F692" s="37" t="s">
        <v>18</v>
      </c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</row>
    <row r="693" spans="1:18" ht="20.100000000000001" customHeight="1" x14ac:dyDescent="0.35">
      <c r="A693" s="20"/>
      <c r="B693" s="17" t="s">
        <v>639</v>
      </c>
      <c r="C693" s="17" t="s">
        <v>852</v>
      </c>
      <c r="D693" s="11"/>
      <c r="E693" s="17" t="s">
        <v>95</v>
      </c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</row>
    <row r="694" spans="1:18" ht="20.100000000000001" customHeight="1" x14ac:dyDescent="0.35">
      <c r="A694" s="20"/>
      <c r="B694" s="9" t="s">
        <v>844</v>
      </c>
      <c r="C694" s="17" t="s">
        <v>853</v>
      </c>
      <c r="D694" s="11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</row>
    <row r="695" spans="1:18" ht="20.100000000000001" customHeight="1" x14ac:dyDescent="0.35">
      <c r="A695" s="20"/>
      <c r="B695" s="9" t="s">
        <v>481</v>
      </c>
      <c r="C695" s="17" t="s">
        <v>854</v>
      </c>
      <c r="D695" s="11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</row>
    <row r="696" spans="1:18" ht="20.100000000000001" customHeight="1" x14ac:dyDescent="0.35">
      <c r="A696" s="20"/>
      <c r="B696" s="9"/>
      <c r="C696" s="17"/>
      <c r="D696" s="11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</row>
    <row r="697" spans="1:18" ht="20.100000000000001" customHeight="1" x14ac:dyDescent="0.35">
      <c r="A697" s="19">
        <v>3</v>
      </c>
      <c r="B697" s="16" t="s">
        <v>256</v>
      </c>
      <c r="C697" s="16" t="s">
        <v>847</v>
      </c>
      <c r="D697" s="7">
        <v>50000</v>
      </c>
      <c r="E697" s="16" t="s">
        <v>237</v>
      </c>
      <c r="F697" s="120" t="s">
        <v>18</v>
      </c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20.100000000000001" customHeight="1" x14ac:dyDescent="0.35">
      <c r="A698" s="20"/>
      <c r="B698" s="17" t="s">
        <v>258</v>
      </c>
      <c r="C698" s="17" t="s">
        <v>848</v>
      </c>
      <c r="D698" s="11"/>
      <c r="E698" s="17" t="s">
        <v>238</v>
      </c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</row>
    <row r="699" spans="1:18" ht="20.100000000000001" customHeight="1" x14ac:dyDescent="0.35">
      <c r="A699" s="20"/>
      <c r="B699" s="17" t="s">
        <v>845</v>
      </c>
      <c r="C699" s="17" t="s">
        <v>849</v>
      </c>
      <c r="D699" s="11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</row>
    <row r="700" spans="1:18" ht="20.100000000000001" customHeight="1" x14ac:dyDescent="0.35">
      <c r="A700" s="21"/>
      <c r="B700" s="17" t="s">
        <v>846</v>
      </c>
      <c r="C700" s="17" t="s">
        <v>850</v>
      </c>
      <c r="D700" s="31"/>
      <c r="E700" s="17"/>
      <c r="F700" s="3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</row>
    <row r="701" spans="1:18" ht="20.100000000000001" customHeight="1" x14ac:dyDescent="0.35">
      <c r="A701" s="20"/>
      <c r="B701" s="17" t="s">
        <v>481</v>
      </c>
      <c r="C701" s="17" t="s">
        <v>851</v>
      </c>
      <c r="D701" s="31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358">
        <v>28</v>
      </c>
    </row>
    <row r="702" spans="1:18" ht="20.100000000000001" customHeight="1" x14ac:dyDescent="0.35">
      <c r="A702" s="22"/>
      <c r="B702" s="18"/>
      <c r="C702" s="18"/>
      <c r="D702" s="32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359"/>
    </row>
    <row r="703" spans="1:18" ht="20.100000000000001" customHeight="1" x14ac:dyDescent="0.35">
      <c r="A703" s="318" t="s">
        <v>0</v>
      </c>
      <c r="B703" s="318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</row>
    <row r="704" spans="1:18" ht="20.100000000000001" customHeight="1" x14ac:dyDescent="0.35">
      <c r="A704" s="318" t="s">
        <v>475</v>
      </c>
      <c r="B704" s="318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</row>
    <row r="705" spans="1:18" ht="20.100000000000001" customHeight="1" x14ac:dyDescent="0.35">
      <c r="A705" s="318" t="s">
        <v>39</v>
      </c>
      <c r="B705" s="318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</row>
    <row r="706" spans="1:18" ht="20.100000000000001" customHeight="1" x14ac:dyDescent="0.35">
      <c r="A706" s="71" t="s">
        <v>265</v>
      </c>
      <c r="B706" s="71"/>
      <c r="C706" s="71"/>
      <c r="D706" s="72"/>
      <c r="E706" s="71"/>
      <c r="F706" s="71"/>
      <c r="G706" s="71"/>
      <c r="H706" s="71"/>
      <c r="I706" s="71"/>
      <c r="J706" s="71"/>
      <c r="K706" s="3"/>
      <c r="L706" s="3"/>
      <c r="M706" s="3"/>
      <c r="N706" s="3"/>
      <c r="O706" s="3"/>
      <c r="P706" s="3"/>
      <c r="Q706" s="3"/>
      <c r="R706" s="3"/>
    </row>
    <row r="707" spans="1:18" ht="20.100000000000001" customHeight="1" x14ac:dyDescent="0.35">
      <c r="A707" s="71" t="s">
        <v>264</v>
      </c>
      <c r="B707" s="71"/>
      <c r="C707" s="71"/>
      <c r="D707" s="72"/>
      <c r="E707" s="71"/>
      <c r="F707" s="71"/>
      <c r="G707" s="71"/>
      <c r="H707" s="71"/>
      <c r="I707" s="71"/>
      <c r="J707" s="71"/>
      <c r="K707" s="3"/>
      <c r="L707" s="3"/>
      <c r="M707" s="3"/>
      <c r="N707" s="3"/>
      <c r="O707" s="3"/>
      <c r="P707" s="330" t="s">
        <v>40</v>
      </c>
      <c r="Q707" s="331"/>
      <c r="R707" s="332"/>
    </row>
    <row r="708" spans="1:18" ht="20.100000000000001" customHeight="1" x14ac:dyDescent="0.35">
      <c r="A708" s="71" t="s">
        <v>20</v>
      </c>
      <c r="B708" s="71"/>
      <c r="C708" s="71"/>
      <c r="D708" s="72"/>
      <c r="E708" s="71"/>
      <c r="F708" s="71"/>
      <c r="G708" s="71"/>
      <c r="H708" s="71"/>
      <c r="I708" s="71"/>
      <c r="J708" s="71"/>
      <c r="K708" s="3"/>
      <c r="L708" s="3"/>
      <c r="M708" s="3"/>
      <c r="N708" s="3"/>
      <c r="O708" s="3"/>
      <c r="P708" s="3"/>
      <c r="Q708" s="3"/>
      <c r="R708" s="3"/>
    </row>
    <row r="709" spans="1:18" ht="20.100000000000001" customHeight="1" x14ac:dyDescent="0.35">
      <c r="A709" s="322" t="s">
        <v>41</v>
      </c>
      <c r="B709" s="322" t="s">
        <v>2</v>
      </c>
      <c r="C709" s="322" t="s">
        <v>3</v>
      </c>
      <c r="D709" s="322" t="s">
        <v>42</v>
      </c>
      <c r="E709" s="322" t="s">
        <v>5</v>
      </c>
      <c r="F709" s="322" t="s">
        <v>43</v>
      </c>
      <c r="G709" s="324" t="s">
        <v>19</v>
      </c>
      <c r="H709" s="325"/>
      <c r="I709" s="326"/>
      <c r="J709" s="324" t="s">
        <v>481</v>
      </c>
      <c r="K709" s="325"/>
      <c r="L709" s="325"/>
      <c r="M709" s="325"/>
      <c r="N709" s="325"/>
      <c r="O709" s="325"/>
      <c r="P709" s="325"/>
      <c r="Q709" s="325"/>
      <c r="R709" s="326"/>
    </row>
    <row r="710" spans="1:18" ht="20.100000000000001" customHeight="1" x14ac:dyDescent="0.35">
      <c r="A710" s="323"/>
      <c r="B710" s="323"/>
      <c r="C710" s="323"/>
      <c r="D710" s="323"/>
      <c r="E710" s="323"/>
      <c r="F710" s="323"/>
      <c r="G710" s="4" t="s">
        <v>6</v>
      </c>
      <c r="H710" s="4" t="s">
        <v>7</v>
      </c>
      <c r="I710" s="4" t="s">
        <v>8</v>
      </c>
      <c r="J710" s="4" t="s">
        <v>9</v>
      </c>
      <c r="K710" s="4" t="s">
        <v>10</v>
      </c>
      <c r="L710" s="4" t="s">
        <v>11</v>
      </c>
      <c r="M710" s="4" t="s">
        <v>12</v>
      </c>
      <c r="N710" s="4" t="s">
        <v>13</v>
      </c>
      <c r="O710" s="4" t="s">
        <v>14</v>
      </c>
      <c r="P710" s="4" t="s">
        <v>15</v>
      </c>
      <c r="Q710" s="4" t="s">
        <v>16</v>
      </c>
      <c r="R710" s="4" t="s">
        <v>17</v>
      </c>
    </row>
    <row r="711" spans="1:18" ht="20.100000000000001" customHeight="1" x14ac:dyDescent="0.35">
      <c r="A711" s="19">
        <v>1</v>
      </c>
      <c r="B711" s="16" t="s">
        <v>266</v>
      </c>
      <c r="C711" s="17" t="s">
        <v>382</v>
      </c>
      <c r="D711" s="11">
        <v>20000</v>
      </c>
      <c r="E711" s="47" t="s">
        <v>97</v>
      </c>
      <c r="F711" s="37" t="s">
        <v>18</v>
      </c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20.100000000000001" customHeight="1" x14ac:dyDescent="0.35">
      <c r="A712" s="20"/>
      <c r="B712" s="17" t="s">
        <v>267</v>
      </c>
      <c r="C712" s="87" t="s">
        <v>380</v>
      </c>
      <c r="D712" s="11"/>
      <c r="E712" s="37" t="s">
        <v>98</v>
      </c>
      <c r="F712" s="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</row>
    <row r="713" spans="1:18" ht="20.100000000000001" customHeight="1" x14ac:dyDescent="0.35">
      <c r="A713" s="20"/>
      <c r="B713" s="17"/>
      <c r="C713" s="85" t="s">
        <v>381</v>
      </c>
      <c r="D713" s="11"/>
      <c r="E713" s="10"/>
      <c r="F713" s="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</row>
    <row r="714" spans="1:18" ht="20.100000000000001" customHeight="1" x14ac:dyDescent="0.35">
      <c r="A714" s="5"/>
      <c r="B714" s="9"/>
      <c r="C714" s="85" t="s">
        <v>383</v>
      </c>
      <c r="D714" s="11"/>
      <c r="E714" s="47"/>
      <c r="F714" s="3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</row>
    <row r="715" spans="1:18" ht="20.100000000000001" customHeight="1" x14ac:dyDescent="0.35">
      <c r="A715" s="20"/>
      <c r="B715" s="9"/>
      <c r="C715" s="85"/>
      <c r="D715" s="11"/>
      <c r="E715" s="134"/>
      <c r="F715" s="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</row>
    <row r="716" spans="1:18" ht="20.100000000000001" customHeight="1" x14ac:dyDescent="0.35">
      <c r="A716" s="261"/>
      <c r="B716" s="66"/>
      <c r="C716" s="66"/>
      <c r="D716" s="118"/>
      <c r="E716" s="262"/>
      <c r="F716" s="263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</row>
    <row r="717" spans="1:18" ht="20.100000000000001" customHeight="1" x14ac:dyDescent="0.35">
      <c r="A717" s="68"/>
      <c r="B717" s="69"/>
      <c r="C717" s="69"/>
      <c r="D717" s="130"/>
      <c r="E717" s="77"/>
      <c r="F717" s="115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</row>
    <row r="718" spans="1:18" ht="20.100000000000001" customHeight="1" x14ac:dyDescent="0.35">
      <c r="A718" s="68"/>
      <c r="B718" s="69"/>
      <c r="C718" s="69"/>
      <c r="D718" s="130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</row>
    <row r="719" spans="1:18" ht="20.100000000000001" customHeight="1" x14ac:dyDescent="0.35">
      <c r="A719" s="68"/>
      <c r="B719" s="69"/>
      <c r="C719" s="69"/>
      <c r="D719" s="130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</row>
    <row r="720" spans="1:18" ht="20.100000000000001" customHeight="1" x14ac:dyDescent="0.35">
      <c r="A720" s="131"/>
      <c r="B720" s="69"/>
      <c r="C720" s="69"/>
      <c r="D720" s="70"/>
      <c r="E720" s="264"/>
      <c r="F720" s="77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</row>
    <row r="721" spans="1:18" ht="20.100000000000001" customHeight="1" x14ac:dyDescent="0.35">
      <c r="A721" s="68"/>
      <c r="B721" s="69"/>
      <c r="C721" s="69"/>
      <c r="D721" s="70"/>
      <c r="E721" s="77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</row>
    <row r="722" spans="1:18" ht="20.100000000000001" customHeight="1" x14ac:dyDescent="0.35">
      <c r="A722" s="68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</row>
    <row r="723" spans="1:18" ht="20.100000000000001" customHeight="1" x14ac:dyDescent="0.35">
      <c r="A723" s="68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</row>
    <row r="724" spans="1:18" ht="20.100000000000001" customHeight="1" x14ac:dyDescent="0.35">
      <c r="A724" s="68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</row>
    <row r="725" spans="1:18" ht="20.100000000000001" customHeight="1" x14ac:dyDescent="0.35">
      <c r="A725" s="68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</row>
    <row r="726" spans="1:18" ht="20.100000000000001" customHeight="1" x14ac:dyDescent="0.35">
      <c r="A726" s="68"/>
      <c r="B726" s="69"/>
      <c r="C726" s="69"/>
      <c r="D726" s="70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</row>
    <row r="727" spans="1:18" ht="20.100000000000001" customHeight="1" x14ac:dyDescent="0.35">
      <c r="A727" s="68"/>
      <c r="B727" s="69"/>
      <c r="C727" s="69"/>
      <c r="D727" s="70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356">
        <v>29</v>
      </c>
    </row>
    <row r="728" spans="1:18" ht="20.100000000000001" customHeight="1" x14ac:dyDescent="0.35">
      <c r="R728" s="356"/>
    </row>
    <row r="729" spans="1:18" ht="20.100000000000001" customHeight="1" x14ac:dyDescent="0.35">
      <c r="A729" s="318" t="s">
        <v>0</v>
      </c>
      <c r="B729" s="318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</row>
    <row r="730" spans="1:18" ht="20.100000000000001" customHeight="1" x14ac:dyDescent="0.35">
      <c r="A730" s="318" t="s">
        <v>475</v>
      </c>
      <c r="B730" s="318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</row>
    <row r="731" spans="1:18" ht="20.100000000000001" customHeight="1" x14ac:dyDescent="0.35">
      <c r="A731" s="318" t="s">
        <v>39</v>
      </c>
      <c r="B731" s="318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</row>
    <row r="732" spans="1:18" ht="20.100000000000001" customHeight="1" x14ac:dyDescent="0.35">
      <c r="A732" s="71" t="s">
        <v>265</v>
      </c>
      <c r="B732" s="71"/>
      <c r="C732" s="71"/>
      <c r="D732" s="72"/>
      <c r="E732" s="71"/>
      <c r="F732" s="71"/>
      <c r="G732" s="71"/>
      <c r="H732" s="71"/>
      <c r="I732" s="71"/>
      <c r="J732" s="71"/>
      <c r="K732" s="3"/>
      <c r="L732" s="3"/>
      <c r="M732" s="3"/>
      <c r="N732" s="3"/>
      <c r="O732" s="3"/>
      <c r="P732" s="3"/>
      <c r="Q732" s="3"/>
      <c r="R732" s="3"/>
    </row>
    <row r="733" spans="1:18" ht="20.100000000000001" customHeight="1" x14ac:dyDescent="0.35">
      <c r="A733" s="71" t="s">
        <v>273</v>
      </c>
      <c r="B733" s="71"/>
      <c r="C733" s="71"/>
      <c r="D733" s="72"/>
      <c r="E733" s="71"/>
      <c r="F733" s="71"/>
      <c r="G733" s="71"/>
      <c r="H733" s="71"/>
      <c r="I733" s="71"/>
      <c r="J733" s="71"/>
      <c r="K733" s="3"/>
      <c r="L733" s="3"/>
      <c r="M733" s="3"/>
      <c r="N733" s="3"/>
      <c r="O733" s="3"/>
      <c r="P733" s="330" t="s">
        <v>40</v>
      </c>
      <c r="Q733" s="331"/>
      <c r="R733" s="332"/>
    </row>
    <row r="734" spans="1:18" ht="20.100000000000001" customHeight="1" x14ac:dyDescent="0.35">
      <c r="A734" s="71" t="s">
        <v>274</v>
      </c>
      <c r="B734" s="71"/>
      <c r="C734" s="71"/>
      <c r="D734" s="72"/>
      <c r="E734" s="71"/>
      <c r="F734" s="71"/>
      <c r="G734" s="71"/>
      <c r="H734" s="71"/>
      <c r="I734" s="71"/>
      <c r="J734" s="71"/>
      <c r="K734" s="3"/>
      <c r="L734" s="3"/>
      <c r="M734" s="3"/>
      <c r="N734" s="3"/>
      <c r="O734" s="3"/>
      <c r="P734" s="3"/>
      <c r="Q734" s="3"/>
      <c r="R734" s="3"/>
    </row>
    <row r="735" spans="1:18" ht="20.100000000000001" customHeight="1" x14ac:dyDescent="0.35">
      <c r="A735" s="322" t="s">
        <v>41</v>
      </c>
      <c r="B735" s="322" t="s">
        <v>2</v>
      </c>
      <c r="C735" s="322" t="s">
        <v>3</v>
      </c>
      <c r="D735" s="322" t="s">
        <v>42</v>
      </c>
      <c r="E735" s="322" t="s">
        <v>5</v>
      </c>
      <c r="F735" s="322" t="s">
        <v>43</v>
      </c>
      <c r="G735" s="324" t="s">
        <v>19</v>
      </c>
      <c r="H735" s="325"/>
      <c r="I735" s="326"/>
      <c r="J735" s="324" t="s">
        <v>481</v>
      </c>
      <c r="K735" s="325"/>
      <c r="L735" s="325"/>
      <c r="M735" s="325"/>
      <c r="N735" s="325"/>
      <c r="O735" s="325"/>
      <c r="P735" s="325"/>
      <c r="Q735" s="325"/>
      <c r="R735" s="326"/>
    </row>
    <row r="736" spans="1:18" ht="20.100000000000001" customHeight="1" x14ac:dyDescent="0.35">
      <c r="A736" s="323"/>
      <c r="B736" s="323"/>
      <c r="C736" s="323"/>
      <c r="D736" s="323"/>
      <c r="E736" s="323"/>
      <c r="F736" s="323"/>
      <c r="G736" s="4" t="s">
        <v>6</v>
      </c>
      <c r="H736" s="4" t="s">
        <v>7</v>
      </c>
      <c r="I736" s="4" t="s">
        <v>8</v>
      </c>
      <c r="J736" s="4" t="s">
        <v>9</v>
      </c>
      <c r="K736" s="4" t="s">
        <v>10</v>
      </c>
      <c r="L736" s="4" t="s">
        <v>11</v>
      </c>
      <c r="M736" s="4" t="s">
        <v>12</v>
      </c>
      <c r="N736" s="4" t="s">
        <v>13</v>
      </c>
      <c r="O736" s="4" t="s">
        <v>14</v>
      </c>
      <c r="P736" s="4" t="s">
        <v>15</v>
      </c>
      <c r="Q736" s="4" t="s">
        <v>16</v>
      </c>
      <c r="R736" s="4" t="s">
        <v>17</v>
      </c>
    </row>
    <row r="737" spans="1:18" ht="20.100000000000001" customHeight="1" x14ac:dyDescent="0.35">
      <c r="A737" s="19">
        <v>1</v>
      </c>
      <c r="B737" s="16" t="s">
        <v>275</v>
      </c>
      <c r="C737" s="85" t="s">
        <v>387</v>
      </c>
      <c r="D737" s="7">
        <v>100000</v>
      </c>
      <c r="E737" s="47" t="s">
        <v>97</v>
      </c>
      <c r="F737" s="120" t="s">
        <v>18</v>
      </c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20.100000000000001" customHeight="1" x14ac:dyDescent="0.35">
      <c r="A738" s="21"/>
      <c r="B738" s="17"/>
      <c r="C738" s="85" t="s">
        <v>386</v>
      </c>
      <c r="D738" s="11"/>
      <c r="E738" s="37" t="s">
        <v>98</v>
      </c>
      <c r="F738" s="3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</row>
    <row r="739" spans="1:18" ht="20.100000000000001" customHeight="1" x14ac:dyDescent="0.35">
      <c r="A739" s="20"/>
      <c r="B739" s="17"/>
      <c r="C739" s="85" t="s">
        <v>385</v>
      </c>
      <c r="D739" s="11"/>
      <c r="E739" s="37"/>
      <c r="F739" s="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</row>
    <row r="740" spans="1:18" ht="20.100000000000001" customHeight="1" x14ac:dyDescent="0.35">
      <c r="A740" s="20"/>
      <c r="B740" s="9"/>
      <c r="C740" s="87" t="s">
        <v>384</v>
      </c>
      <c r="D740" s="11"/>
      <c r="E740" s="10"/>
      <c r="F740" s="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</row>
    <row r="741" spans="1:18" ht="20.100000000000001" customHeight="1" x14ac:dyDescent="0.35">
      <c r="A741" s="20"/>
      <c r="B741" s="17"/>
      <c r="C741" s="85" t="s">
        <v>388</v>
      </c>
      <c r="D741" s="31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</row>
    <row r="742" spans="1:18" ht="20.100000000000001" customHeight="1" x14ac:dyDescent="0.35">
      <c r="A742" s="20"/>
      <c r="B742" s="17"/>
      <c r="C742" s="85"/>
      <c r="D742" s="31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</row>
    <row r="743" spans="1:18" ht="20.100000000000001" customHeight="1" x14ac:dyDescent="0.35">
      <c r="A743" s="20"/>
      <c r="B743" s="17"/>
      <c r="C743" s="85"/>
      <c r="D743" s="31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</row>
    <row r="744" spans="1:18" ht="20.100000000000001" customHeight="1" x14ac:dyDescent="0.35">
      <c r="A744" s="20"/>
      <c r="B744" s="17"/>
      <c r="C744" s="85"/>
      <c r="D744" s="31"/>
      <c r="E744" s="17"/>
      <c r="F744" s="17"/>
      <c r="G744" s="17"/>
      <c r="H744" s="17"/>
      <c r="I744" s="17"/>
      <c r="J744" s="18"/>
      <c r="K744" s="18"/>
      <c r="L744" s="18"/>
      <c r="M744" s="18"/>
      <c r="N744" s="18"/>
      <c r="O744" s="18"/>
      <c r="P744" s="18"/>
      <c r="Q744" s="18"/>
      <c r="R744" s="18"/>
    </row>
    <row r="745" spans="1:18" ht="20.100000000000001" customHeight="1" x14ac:dyDescent="0.35">
      <c r="A745" s="65"/>
      <c r="B745" s="66"/>
      <c r="C745" s="66"/>
      <c r="D745" s="67"/>
      <c r="E745" s="66"/>
      <c r="F745" s="66"/>
      <c r="G745" s="66"/>
      <c r="H745" s="66"/>
      <c r="I745" s="66"/>
      <c r="J745" s="69"/>
      <c r="K745" s="69"/>
      <c r="L745" s="69"/>
      <c r="M745" s="69"/>
      <c r="N745" s="69"/>
      <c r="O745" s="69"/>
      <c r="P745" s="69"/>
      <c r="Q745" s="69"/>
      <c r="R745" s="69"/>
    </row>
    <row r="746" spans="1:18" ht="20.100000000000001" customHeight="1" x14ac:dyDescent="0.35">
      <c r="A746" s="68"/>
      <c r="B746" s="69"/>
      <c r="C746" s="69"/>
      <c r="D746" s="70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</row>
    <row r="747" spans="1:18" ht="20.100000000000001" customHeight="1" x14ac:dyDescent="0.35">
      <c r="A747" s="68"/>
      <c r="B747" s="69"/>
      <c r="C747" s="69"/>
      <c r="D747" s="70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</row>
    <row r="748" spans="1:18" ht="20.100000000000001" customHeight="1" x14ac:dyDescent="0.35">
      <c r="A748" s="68"/>
      <c r="B748" s="69"/>
      <c r="C748" s="69"/>
      <c r="D748" s="70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</row>
    <row r="749" spans="1:18" ht="20.100000000000001" customHeight="1" x14ac:dyDescent="0.35">
      <c r="A749" s="68"/>
      <c r="B749" s="69"/>
      <c r="C749" s="69"/>
      <c r="D749" s="70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</row>
    <row r="750" spans="1:18" ht="20.100000000000001" customHeight="1" x14ac:dyDescent="0.35">
      <c r="A750" s="68"/>
      <c r="B750" s="69"/>
      <c r="C750" s="69"/>
      <c r="D750" s="70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</row>
    <row r="751" spans="1:18" ht="20.100000000000001" customHeight="1" x14ac:dyDescent="0.35">
      <c r="A751" s="68"/>
      <c r="B751" s="69"/>
      <c r="C751" s="69"/>
      <c r="D751" s="70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</row>
    <row r="752" spans="1:18" ht="20.100000000000001" customHeight="1" x14ac:dyDescent="0.35">
      <c r="A752" s="68"/>
      <c r="B752" s="69"/>
      <c r="C752" s="69"/>
      <c r="D752" s="70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</row>
    <row r="753" spans="1:18" ht="20.100000000000001" customHeight="1" x14ac:dyDescent="0.35">
      <c r="A753" s="68"/>
      <c r="B753" s="69"/>
      <c r="C753" s="69"/>
      <c r="D753" s="70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356">
        <v>30</v>
      </c>
    </row>
    <row r="754" spans="1:18" ht="20.100000000000001" customHeight="1" x14ac:dyDescent="0.35">
      <c r="A754" s="68"/>
      <c r="B754" s="69"/>
      <c r="C754" s="69"/>
      <c r="D754" s="70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356"/>
    </row>
    <row r="755" spans="1:18" ht="20.100000000000001" customHeight="1" x14ac:dyDescent="0.35">
      <c r="A755" s="318" t="s">
        <v>0</v>
      </c>
      <c r="B755" s="318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</row>
    <row r="756" spans="1:18" ht="20.100000000000001" customHeight="1" x14ac:dyDescent="0.35">
      <c r="A756" s="318" t="s">
        <v>475</v>
      </c>
      <c r="B756" s="318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27"/>
      <c r="O756" s="327"/>
      <c r="P756" s="327"/>
      <c r="Q756" s="327"/>
      <c r="R756" s="327"/>
    </row>
    <row r="757" spans="1:18" ht="20.100000000000001" customHeight="1" x14ac:dyDescent="0.35">
      <c r="A757" s="318" t="s">
        <v>39</v>
      </c>
      <c r="B757" s="318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</row>
    <row r="758" spans="1:18" ht="20.100000000000001" customHeight="1" x14ac:dyDescent="0.35">
      <c r="A758" s="71" t="s">
        <v>280</v>
      </c>
      <c r="B758" s="71"/>
      <c r="C758" s="71"/>
      <c r="D758" s="72"/>
      <c r="E758" s="71"/>
      <c r="P758" s="341"/>
      <c r="Q758" s="341"/>
      <c r="R758" s="341"/>
    </row>
    <row r="759" spans="1:18" ht="20.100000000000001" customHeight="1" x14ac:dyDescent="0.35">
      <c r="A759" s="71" t="s">
        <v>278</v>
      </c>
      <c r="B759" s="71"/>
      <c r="C759" s="71"/>
      <c r="D759" s="72"/>
      <c r="E759" s="71"/>
      <c r="P759" s="342" t="s">
        <v>40</v>
      </c>
      <c r="Q759" s="343"/>
      <c r="R759" s="344"/>
    </row>
    <row r="760" spans="1:18" ht="20.100000000000001" customHeight="1" x14ac:dyDescent="0.35">
      <c r="A760" s="71" t="s">
        <v>279</v>
      </c>
      <c r="B760" s="71"/>
      <c r="C760" s="71"/>
      <c r="D760" s="72"/>
      <c r="E760" s="71"/>
    </row>
    <row r="761" spans="1:18" ht="20.100000000000001" customHeight="1" x14ac:dyDescent="0.35">
      <c r="A761" s="322" t="s">
        <v>41</v>
      </c>
      <c r="B761" s="322" t="s">
        <v>2</v>
      </c>
      <c r="C761" s="322" t="s">
        <v>3</v>
      </c>
      <c r="D761" s="322" t="s">
        <v>42</v>
      </c>
      <c r="E761" s="322" t="s">
        <v>5</v>
      </c>
      <c r="F761" s="322" t="s">
        <v>43</v>
      </c>
      <c r="G761" s="324" t="s">
        <v>19</v>
      </c>
      <c r="H761" s="325"/>
      <c r="I761" s="326"/>
      <c r="J761" s="324" t="s">
        <v>481</v>
      </c>
      <c r="K761" s="325"/>
      <c r="L761" s="325"/>
      <c r="M761" s="325"/>
      <c r="N761" s="325"/>
      <c r="O761" s="325"/>
      <c r="P761" s="325"/>
      <c r="Q761" s="325"/>
      <c r="R761" s="326"/>
    </row>
    <row r="762" spans="1:18" ht="20.100000000000001" customHeight="1" x14ac:dyDescent="0.35">
      <c r="A762" s="323"/>
      <c r="B762" s="323"/>
      <c r="C762" s="323"/>
      <c r="D762" s="323"/>
      <c r="E762" s="323"/>
      <c r="F762" s="323"/>
      <c r="G762" s="4" t="s">
        <v>6</v>
      </c>
      <c r="H762" s="4" t="s">
        <v>7</v>
      </c>
      <c r="I762" s="4" t="s">
        <v>8</v>
      </c>
      <c r="J762" s="4" t="s">
        <v>9</v>
      </c>
      <c r="K762" s="4" t="s">
        <v>10</v>
      </c>
      <c r="L762" s="4" t="s">
        <v>11</v>
      </c>
      <c r="M762" s="4" t="s">
        <v>12</v>
      </c>
      <c r="N762" s="4" t="s">
        <v>13</v>
      </c>
      <c r="O762" s="4" t="s">
        <v>14</v>
      </c>
      <c r="P762" s="4" t="s">
        <v>15</v>
      </c>
      <c r="Q762" s="4" t="s">
        <v>16</v>
      </c>
      <c r="R762" s="4" t="s">
        <v>17</v>
      </c>
    </row>
    <row r="763" spans="1:18" ht="20.100000000000001" customHeight="1" x14ac:dyDescent="0.35">
      <c r="A763" s="19">
        <v>1</v>
      </c>
      <c r="B763" s="16" t="s">
        <v>281</v>
      </c>
      <c r="C763" s="16" t="s">
        <v>249</v>
      </c>
      <c r="D763" s="7">
        <v>25000</v>
      </c>
      <c r="E763" s="16" t="s">
        <v>37</v>
      </c>
      <c r="F763" s="16" t="s">
        <v>18</v>
      </c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20.100000000000001" customHeight="1" x14ac:dyDescent="0.35">
      <c r="A764" s="20"/>
      <c r="C764" s="17" t="s">
        <v>283</v>
      </c>
      <c r="D764" s="11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</row>
    <row r="765" spans="1:18" ht="20.100000000000001" customHeight="1" x14ac:dyDescent="0.35">
      <c r="A765" s="20"/>
      <c r="C765" s="17" t="s">
        <v>284</v>
      </c>
      <c r="D765" s="11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</row>
    <row r="766" spans="1:18" ht="20.100000000000001" customHeight="1" x14ac:dyDescent="0.35">
      <c r="A766" s="20"/>
      <c r="C766" s="17" t="s">
        <v>285</v>
      </c>
      <c r="D766" s="11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</row>
    <row r="767" spans="1:18" ht="20.100000000000001" customHeight="1" x14ac:dyDescent="0.35">
      <c r="A767" s="20"/>
      <c r="C767" s="17" t="s">
        <v>286</v>
      </c>
      <c r="D767" s="11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</row>
    <row r="768" spans="1:18" ht="20.100000000000001" customHeight="1" x14ac:dyDescent="0.35">
      <c r="A768" s="20"/>
      <c r="B768" s="9"/>
      <c r="C768" s="17" t="s">
        <v>276</v>
      </c>
      <c r="D768" s="11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</row>
    <row r="769" spans="1:18" ht="20.100000000000001" customHeight="1" x14ac:dyDescent="0.35">
      <c r="A769" s="21"/>
      <c r="B769" s="17"/>
      <c r="C769" s="1" t="s">
        <v>282</v>
      </c>
      <c r="D769" s="11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</row>
    <row r="770" spans="1:18" ht="20.100000000000001" customHeight="1" x14ac:dyDescent="0.35">
      <c r="A770" s="19">
        <v>2</v>
      </c>
      <c r="B770" s="16" t="s">
        <v>277</v>
      </c>
      <c r="C770" s="16" t="s">
        <v>249</v>
      </c>
      <c r="D770" s="35">
        <v>20000</v>
      </c>
      <c r="E770" s="16" t="s">
        <v>37</v>
      </c>
      <c r="F770" s="16" t="s">
        <v>18</v>
      </c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20.100000000000001" customHeight="1" x14ac:dyDescent="0.35">
      <c r="A771" s="20"/>
      <c r="B771" s="17" t="s">
        <v>623</v>
      </c>
      <c r="C771" s="17" t="s">
        <v>287</v>
      </c>
      <c r="D771" s="31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</row>
    <row r="772" spans="1:18" ht="20.100000000000001" customHeight="1" x14ac:dyDescent="0.35">
      <c r="A772" s="20"/>
      <c r="B772" s="17" t="s">
        <v>624</v>
      </c>
      <c r="C772" s="17" t="s">
        <v>285</v>
      </c>
      <c r="D772" s="31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</row>
    <row r="773" spans="1:18" ht="20.100000000000001" customHeight="1" x14ac:dyDescent="0.35">
      <c r="A773" s="20"/>
      <c r="B773" s="17"/>
      <c r="C773" s="17" t="s">
        <v>625</v>
      </c>
      <c r="D773" s="31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</row>
    <row r="774" spans="1:18" ht="20.100000000000001" customHeight="1" x14ac:dyDescent="0.35">
      <c r="A774" s="20"/>
      <c r="B774" s="17"/>
      <c r="C774" s="251" t="s">
        <v>626</v>
      </c>
      <c r="D774" s="31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</row>
    <row r="775" spans="1:18" ht="20.100000000000001" customHeight="1" x14ac:dyDescent="0.35">
      <c r="A775" s="19">
        <v>3</v>
      </c>
      <c r="B775" s="241" t="s">
        <v>628</v>
      </c>
      <c r="C775" s="16" t="s">
        <v>249</v>
      </c>
      <c r="D775" s="35">
        <v>200000</v>
      </c>
      <c r="E775" s="16" t="s">
        <v>107</v>
      </c>
      <c r="F775" s="120" t="s">
        <v>18</v>
      </c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20.100000000000001" customHeight="1" x14ac:dyDescent="0.35">
      <c r="A776" s="20"/>
      <c r="B776" s="17" t="s">
        <v>627</v>
      </c>
      <c r="C776" s="17" t="s">
        <v>287</v>
      </c>
      <c r="D776" s="31"/>
      <c r="E776" s="17" t="s">
        <v>110</v>
      </c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</row>
    <row r="777" spans="1:18" ht="20.100000000000001" customHeight="1" x14ac:dyDescent="0.35">
      <c r="A777" s="20"/>
      <c r="B777" s="17"/>
      <c r="C777" s="17" t="s">
        <v>285</v>
      </c>
      <c r="D777" s="31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</row>
    <row r="778" spans="1:18" ht="20.100000000000001" customHeight="1" x14ac:dyDescent="0.35">
      <c r="A778" s="20"/>
      <c r="B778" s="17"/>
      <c r="C778" s="17" t="s">
        <v>625</v>
      </c>
      <c r="D778" s="31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</row>
    <row r="779" spans="1:18" ht="20.100000000000001" customHeight="1" x14ac:dyDescent="0.35">
      <c r="A779" s="20"/>
      <c r="B779" s="17"/>
      <c r="C779" s="96" t="s">
        <v>626</v>
      </c>
      <c r="D779" s="31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356">
        <v>31</v>
      </c>
    </row>
    <row r="780" spans="1:18" ht="20.100000000000001" customHeight="1" x14ac:dyDescent="0.35">
      <c r="A780" s="22"/>
      <c r="B780" s="18"/>
      <c r="C780" s="18"/>
      <c r="D780" s="32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356"/>
    </row>
    <row r="781" spans="1:18" ht="20.100000000000001" customHeight="1" x14ac:dyDescent="0.35">
      <c r="A781" s="318" t="s">
        <v>0</v>
      </c>
      <c r="B781" s="318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</row>
    <row r="782" spans="1:18" ht="20.100000000000001" customHeight="1" x14ac:dyDescent="0.35">
      <c r="A782" s="318" t="s">
        <v>475</v>
      </c>
      <c r="B782" s="318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</row>
    <row r="783" spans="1:18" ht="20.100000000000001" customHeight="1" x14ac:dyDescent="0.35">
      <c r="A783" s="318" t="s">
        <v>39</v>
      </c>
      <c r="B783" s="318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</row>
    <row r="784" spans="1:18" ht="20.100000000000001" customHeight="1" x14ac:dyDescent="0.35">
      <c r="A784" s="71" t="s">
        <v>289</v>
      </c>
      <c r="B784" s="71"/>
      <c r="C784" s="71"/>
      <c r="D784" s="72"/>
      <c r="E784" s="71"/>
      <c r="P784" s="329"/>
      <c r="Q784" s="329"/>
      <c r="R784" s="329"/>
    </row>
    <row r="785" spans="1:18" ht="20.100000000000001" customHeight="1" x14ac:dyDescent="0.35">
      <c r="A785" s="71" t="s">
        <v>288</v>
      </c>
      <c r="B785" s="71"/>
      <c r="C785" s="71"/>
      <c r="D785" s="72"/>
      <c r="E785" s="71"/>
      <c r="P785" s="330" t="s">
        <v>40</v>
      </c>
      <c r="Q785" s="331"/>
      <c r="R785" s="332"/>
    </row>
    <row r="786" spans="1:18" ht="20.100000000000001" customHeight="1" x14ac:dyDescent="0.35">
      <c r="A786" s="71" t="s">
        <v>279</v>
      </c>
      <c r="B786" s="71"/>
      <c r="C786" s="71"/>
      <c r="D786" s="72"/>
      <c r="E786" s="71"/>
    </row>
    <row r="787" spans="1:18" ht="20.100000000000001" customHeight="1" x14ac:dyDescent="0.35">
      <c r="A787" s="322" t="s">
        <v>41</v>
      </c>
      <c r="B787" s="322" t="s">
        <v>2</v>
      </c>
      <c r="C787" s="322" t="s">
        <v>3</v>
      </c>
      <c r="D787" s="322" t="s">
        <v>42</v>
      </c>
      <c r="E787" s="322" t="s">
        <v>5</v>
      </c>
      <c r="F787" s="322" t="s">
        <v>43</v>
      </c>
      <c r="G787" s="324" t="s">
        <v>19</v>
      </c>
      <c r="H787" s="325"/>
      <c r="I787" s="326"/>
      <c r="J787" s="324" t="s">
        <v>481</v>
      </c>
      <c r="K787" s="325"/>
      <c r="L787" s="325"/>
      <c r="M787" s="325"/>
      <c r="N787" s="325"/>
      <c r="O787" s="325"/>
      <c r="P787" s="325"/>
      <c r="Q787" s="325"/>
      <c r="R787" s="326"/>
    </row>
    <row r="788" spans="1:18" ht="20.100000000000001" customHeight="1" x14ac:dyDescent="0.35">
      <c r="A788" s="323"/>
      <c r="B788" s="323"/>
      <c r="C788" s="323"/>
      <c r="D788" s="323"/>
      <c r="E788" s="323"/>
      <c r="F788" s="323"/>
      <c r="G788" s="4" t="s">
        <v>6</v>
      </c>
      <c r="H788" s="4" t="s">
        <v>7</v>
      </c>
      <c r="I788" s="4" t="s">
        <v>8</v>
      </c>
      <c r="J788" s="4" t="s">
        <v>9</v>
      </c>
      <c r="K788" s="4" t="s">
        <v>10</v>
      </c>
      <c r="L788" s="4" t="s">
        <v>11</v>
      </c>
      <c r="M788" s="4" t="s">
        <v>12</v>
      </c>
      <c r="N788" s="4" t="s">
        <v>13</v>
      </c>
      <c r="O788" s="4" t="s">
        <v>14</v>
      </c>
      <c r="P788" s="4" t="s">
        <v>15</v>
      </c>
      <c r="Q788" s="4" t="s">
        <v>16</v>
      </c>
      <c r="R788" s="4" t="s">
        <v>17</v>
      </c>
    </row>
    <row r="789" spans="1:18" ht="20.100000000000001" customHeight="1" x14ac:dyDescent="0.35">
      <c r="A789" s="21">
        <v>1</v>
      </c>
      <c r="B789" s="17" t="s">
        <v>294</v>
      </c>
      <c r="C789" s="16" t="s">
        <v>249</v>
      </c>
      <c r="D789" s="11">
        <v>270000</v>
      </c>
      <c r="E789" s="47" t="s">
        <v>245</v>
      </c>
      <c r="F789" s="37" t="s">
        <v>18</v>
      </c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</row>
    <row r="790" spans="1:18" ht="20.100000000000001" customHeight="1" x14ac:dyDescent="0.35">
      <c r="A790" s="20"/>
      <c r="B790" s="17" t="s">
        <v>295</v>
      </c>
      <c r="C790" s="17" t="s">
        <v>287</v>
      </c>
      <c r="D790" s="11"/>
      <c r="E790" s="37"/>
      <c r="F790" s="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</row>
    <row r="791" spans="1:18" ht="20.100000000000001" customHeight="1" x14ac:dyDescent="0.35">
      <c r="A791" s="20"/>
      <c r="B791" s="17" t="s">
        <v>296</v>
      </c>
      <c r="C791" s="17" t="s">
        <v>297</v>
      </c>
      <c r="D791" s="11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</row>
    <row r="792" spans="1:18" ht="20.100000000000001" customHeight="1" x14ac:dyDescent="0.35">
      <c r="A792" s="20"/>
      <c r="B792" s="17"/>
      <c r="C792" s="17" t="s">
        <v>298</v>
      </c>
      <c r="D792" s="11"/>
      <c r="E792" s="47"/>
      <c r="F792" s="3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</row>
    <row r="793" spans="1:18" ht="20.100000000000001" customHeight="1" x14ac:dyDescent="0.35">
      <c r="A793" s="20"/>
      <c r="B793" s="17"/>
      <c r="C793" s="17" t="s">
        <v>299</v>
      </c>
      <c r="D793" s="11"/>
      <c r="E793" s="37"/>
      <c r="F793" s="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</row>
    <row r="794" spans="1:18" ht="20.100000000000001" customHeight="1" x14ac:dyDescent="0.35">
      <c r="A794" s="20"/>
      <c r="B794" s="9"/>
      <c r="C794" s="17" t="s">
        <v>300</v>
      </c>
      <c r="D794" s="11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</row>
    <row r="795" spans="1:18" ht="20.100000000000001" customHeight="1" x14ac:dyDescent="0.35">
      <c r="A795" s="106">
        <v>2</v>
      </c>
      <c r="B795" s="114" t="s">
        <v>290</v>
      </c>
      <c r="C795" s="16" t="s">
        <v>249</v>
      </c>
      <c r="D795" s="7">
        <v>21000</v>
      </c>
      <c r="E795" s="46" t="s">
        <v>37</v>
      </c>
      <c r="F795" s="120" t="s">
        <v>18</v>
      </c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20.100000000000001" customHeight="1" x14ac:dyDescent="0.35">
      <c r="A796" s="53"/>
      <c r="B796" s="17" t="s">
        <v>291</v>
      </c>
      <c r="C796" s="17" t="s">
        <v>287</v>
      </c>
      <c r="D796" s="31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</row>
    <row r="797" spans="1:18" ht="20.100000000000001" customHeight="1" x14ac:dyDescent="0.35">
      <c r="A797" s="20"/>
      <c r="B797" s="9"/>
      <c r="C797" s="17" t="s">
        <v>293</v>
      </c>
      <c r="D797" s="31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</row>
    <row r="798" spans="1:18" ht="20.100000000000001" customHeight="1" x14ac:dyDescent="0.35">
      <c r="A798" s="22"/>
      <c r="B798" s="13"/>
      <c r="C798" s="36" t="s">
        <v>292</v>
      </c>
      <c r="D798" s="32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</row>
    <row r="799" spans="1:18" ht="20.100000000000001" customHeight="1" x14ac:dyDescent="0.35">
      <c r="A799" s="19">
        <v>3</v>
      </c>
      <c r="B799" s="123" t="s">
        <v>313</v>
      </c>
      <c r="C799" s="16" t="s">
        <v>312</v>
      </c>
      <c r="D799" s="7">
        <v>15000</v>
      </c>
      <c r="E799" s="46" t="s">
        <v>97</v>
      </c>
      <c r="F799" s="120" t="s">
        <v>18</v>
      </c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20.100000000000001" customHeight="1" x14ac:dyDescent="0.35">
      <c r="A800" s="20"/>
      <c r="B800" s="69" t="s">
        <v>314</v>
      </c>
      <c r="C800" s="17" t="s">
        <v>287</v>
      </c>
      <c r="D800" s="11"/>
      <c r="E800" s="37" t="s">
        <v>98</v>
      </c>
      <c r="F800" s="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</row>
    <row r="801" spans="1:18" ht="20.100000000000001" customHeight="1" x14ac:dyDescent="0.35">
      <c r="A801" s="20"/>
      <c r="B801" s="9" t="s">
        <v>315</v>
      </c>
      <c r="C801" s="17" t="s">
        <v>293</v>
      </c>
      <c r="D801" s="11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</row>
    <row r="802" spans="1:18" ht="20.100000000000001" customHeight="1" x14ac:dyDescent="0.35">
      <c r="A802" s="20"/>
      <c r="B802" s="9"/>
      <c r="C802" s="17" t="s">
        <v>302</v>
      </c>
      <c r="D802" s="11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</row>
    <row r="803" spans="1:18" ht="20.100000000000001" customHeight="1" x14ac:dyDescent="0.35">
      <c r="A803" s="20"/>
      <c r="B803" s="9"/>
      <c r="C803" s="17" t="s">
        <v>303</v>
      </c>
      <c r="D803" s="11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</row>
    <row r="804" spans="1:18" ht="20.100000000000001" customHeight="1" x14ac:dyDescent="0.35">
      <c r="A804" s="20"/>
      <c r="B804" s="9"/>
      <c r="C804" s="17" t="s">
        <v>316</v>
      </c>
      <c r="D804" s="11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</row>
    <row r="805" spans="1:18" ht="20.100000000000001" customHeight="1" x14ac:dyDescent="0.35">
      <c r="A805" s="20"/>
      <c r="B805" s="9"/>
      <c r="C805" s="17" t="s">
        <v>317</v>
      </c>
      <c r="D805" s="11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356">
        <v>32</v>
      </c>
    </row>
    <row r="806" spans="1:18" ht="20.100000000000001" customHeight="1" x14ac:dyDescent="0.35">
      <c r="A806" s="22"/>
      <c r="B806" s="13"/>
      <c r="C806" s="36"/>
      <c r="D806" s="32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356"/>
    </row>
    <row r="807" spans="1:18" ht="20.100000000000001" customHeight="1" x14ac:dyDescent="0.35">
      <c r="A807" s="318" t="s">
        <v>0</v>
      </c>
      <c r="B807" s="318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</row>
    <row r="808" spans="1:18" ht="20.100000000000001" customHeight="1" x14ac:dyDescent="0.35">
      <c r="A808" s="318" t="s">
        <v>475</v>
      </c>
      <c r="B808" s="318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</row>
    <row r="809" spans="1:18" ht="20.100000000000001" customHeight="1" x14ac:dyDescent="0.35">
      <c r="A809" s="318" t="s">
        <v>39</v>
      </c>
      <c r="B809" s="318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</row>
    <row r="810" spans="1:18" ht="20.100000000000001" customHeight="1" x14ac:dyDescent="0.35">
      <c r="A810" s="71" t="s">
        <v>289</v>
      </c>
      <c r="B810" s="71"/>
      <c r="C810" s="71"/>
      <c r="D810" s="72"/>
      <c r="E810" s="71"/>
      <c r="P810" s="329"/>
      <c r="Q810" s="329"/>
      <c r="R810" s="329"/>
    </row>
    <row r="811" spans="1:18" ht="20.100000000000001" customHeight="1" x14ac:dyDescent="0.35">
      <c r="A811" s="71" t="s">
        <v>288</v>
      </c>
      <c r="B811" s="71"/>
      <c r="C811" s="71"/>
      <c r="D811" s="72"/>
      <c r="E811" s="71"/>
      <c r="P811" s="330" t="s">
        <v>40</v>
      </c>
      <c r="Q811" s="331"/>
      <c r="R811" s="332"/>
    </row>
    <row r="812" spans="1:18" ht="20.100000000000001" customHeight="1" x14ac:dyDescent="0.35">
      <c r="A812" s="71" t="s">
        <v>279</v>
      </c>
      <c r="B812" s="71"/>
      <c r="C812" s="71"/>
      <c r="D812" s="72"/>
      <c r="E812" s="71"/>
    </row>
    <row r="813" spans="1:18" ht="20.100000000000001" customHeight="1" x14ac:dyDescent="0.35">
      <c r="A813" s="322" t="s">
        <v>41</v>
      </c>
      <c r="B813" s="322" t="s">
        <v>2</v>
      </c>
      <c r="C813" s="322" t="s">
        <v>3</v>
      </c>
      <c r="D813" s="322" t="s">
        <v>42</v>
      </c>
      <c r="E813" s="322" t="s">
        <v>5</v>
      </c>
      <c r="F813" s="322" t="s">
        <v>43</v>
      </c>
      <c r="G813" s="324" t="s">
        <v>19</v>
      </c>
      <c r="H813" s="325"/>
      <c r="I813" s="326"/>
      <c r="J813" s="324" t="s">
        <v>481</v>
      </c>
      <c r="K813" s="325"/>
      <c r="L813" s="325"/>
      <c r="M813" s="325"/>
      <c r="N813" s="325"/>
      <c r="O813" s="325"/>
      <c r="P813" s="325"/>
      <c r="Q813" s="325"/>
      <c r="R813" s="326"/>
    </row>
    <row r="814" spans="1:18" ht="20.100000000000001" customHeight="1" x14ac:dyDescent="0.35">
      <c r="A814" s="323"/>
      <c r="B814" s="323"/>
      <c r="C814" s="323"/>
      <c r="D814" s="323"/>
      <c r="E814" s="323"/>
      <c r="F814" s="323"/>
      <c r="G814" s="4" t="s">
        <v>6</v>
      </c>
      <c r="H814" s="4" t="s">
        <v>7</v>
      </c>
      <c r="I814" s="4" t="s">
        <v>8</v>
      </c>
      <c r="J814" s="4" t="s">
        <v>9</v>
      </c>
      <c r="K814" s="4" t="s">
        <v>10</v>
      </c>
      <c r="L814" s="4" t="s">
        <v>11</v>
      </c>
      <c r="M814" s="4" t="s">
        <v>12</v>
      </c>
      <c r="N814" s="4" t="s">
        <v>13</v>
      </c>
      <c r="O814" s="4" t="s">
        <v>14</v>
      </c>
      <c r="P814" s="4" t="s">
        <v>15</v>
      </c>
      <c r="Q814" s="4" t="s">
        <v>16</v>
      </c>
      <c r="R814" s="4" t="s">
        <v>17</v>
      </c>
    </row>
    <row r="815" spans="1:18" ht="20.100000000000001" customHeight="1" x14ac:dyDescent="0.35">
      <c r="A815" s="19">
        <v>4</v>
      </c>
      <c r="B815" s="16" t="s">
        <v>632</v>
      </c>
      <c r="C815" s="16" t="s">
        <v>633</v>
      </c>
      <c r="D815" s="35">
        <v>40000</v>
      </c>
      <c r="E815" s="16" t="s">
        <v>110</v>
      </c>
      <c r="F815" s="16" t="s">
        <v>18</v>
      </c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20.100000000000001" customHeight="1" x14ac:dyDescent="0.35">
      <c r="A816" s="20"/>
      <c r="B816" s="17"/>
      <c r="C816" s="17" t="s">
        <v>635</v>
      </c>
      <c r="D816" s="31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</row>
    <row r="817" spans="1:18" ht="20.100000000000001" customHeight="1" x14ac:dyDescent="0.35">
      <c r="A817" s="20"/>
      <c r="B817" s="17"/>
      <c r="C817" s="17" t="s">
        <v>634</v>
      </c>
      <c r="D817" s="31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</row>
    <row r="818" spans="1:18" ht="20.100000000000001" customHeight="1" x14ac:dyDescent="0.35">
      <c r="A818" s="20"/>
      <c r="B818" s="17"/>
      <c r="C818" s="17" t="s">
        <v>636</v>
      </c>
      <c r="D818" s="31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</row>
    <row r="819" spans="1:18" ht="20.100000000000001" customHeight="1" x14ac:dyDescent="0.35">
      <c r="A819" s="20"/>
      <c r="B819" s="17"/>
      <c r="C819" s="17" t="s">
        <v>637</v>
      </c>
      <c r="D819" s="31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</row>
    <row r="820" spans="1:18" ht="20.100000000000001" customHeight="1" x14ac:dyDescent="0.35">
      <c r="A820" s="20"/>
      <c r="B820" s="17"/>
      <c r="C820" s="17" t="s">
        <v>638</v>
      </c>
      <c r="D820" s="31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</row>
    <row r="821" spans="1:18" ht="20.100000000000001" customHeight="1" x14ac:dyDescent="0.35">
      <c r="A821" s="22"/>
      <c r="B821" s="18"/>
      <c r="C821" s="18" t="s">
        <v>101</v>
      </c>
      <c r="D821" s="32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</row>
    <row r="822" spans="1:18" ht="20.100000000000001" customHeight="1" x14ac:dyDescent="0.35">
      <c r="A822" s="68"/>
      <c r="B822" s="69"/>
      <c r="C822" s="69"/>
      <c r="D822" s="70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</row>
    <row r="823" spans="1:18" ht="20.100000000000001" customHeight="1" x14ac:dyDescent="0.35">
      <c r="A823" s="68"/>
      <c r="B823" s="69"/>
      <c r="C823" s="69"/>
      <c r="D823" s="70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</row>
    <row r="824" spans="1:18" ht="20.100000000000001" customHeight="1" x14ac:dyDescent="0.35">
      <c r="A824" s="68"/>
      <c r="B824" s="69"/>
      <c r="C824" s="69"/>
      <c r="D824" s="70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</row>
    <row r="825" spans="1:18" ht="20.100000000000001" customHeight="1" x14ac:dyDescent="0.35">
      <c r="A825" s="68"/>
      <c r="B825" s="69"/>
      <c r="C825" s="69"/>
      <c r="D825" s="70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</row>
    <row r="826" spans="1:18" ht="20.100000000000001" customHeight="1" x14ac:dyDescent="0.35">
      <c r="A826" s="68"/>
      <c r="B826" s="69"/>
      <c r="C826" s="69"/>
      <c r="D826" s="70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</row>
    <row r="827" spans="1:18" ht="20.100000000000001" customHeight="1" x14ac:dyDescent="0.35">
      <c r="A827" s="68"/>
      <c r="B827" s="69"/>
      <c r="C827" s="69"/>
      <c r="D827" s="70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</row>
    <row r="828" spans="1:18" ht="20.100000000000001" customHeight="1" x14ac:dyDescent="0.35">
      <c r="A828" s="68"/>
      <c r="B828" s="69"/>
      <c r="C828" s="69"/>
      <c r="D828" s="70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</row>
    <row r="829" spans="1:18" ht="20.100000000000001" customHeight="1" x14ac:dyDescent="0.35">
      <c r="A829" s="68"/>
      <c r="B829" s="69"/>
      <c r="C829" s="69"/>
      <c r="D829" s="70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</row>
    <row r="830" spans="1:18" ht="20.100000000000001" customHeight="1" x14ac:dyDescent="0.35">
      <c r="A830" s="68"/>
      <c r="B830" s="69"/>
      <c r="C830" s="69"/>
      <c r="D830" s="70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</row>
    <row r="831" spans="1:18" ht="20.100000000000001" customHeight="1" x14ac:dyDescent="0.35">
      <c r="A831" s="68"/>
      <c r="B831" s="69"/>
      <c r="C831" s="69"/>
      <c r="D831" s="70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356">
        <v>33</v>
      </c>
    </row>
    <row r="832" spans="1:18" ht="19.5" customHeight="1" x14ac:dyDescent="0.35">
      <c r="A832" s="68"/>
      <c r="B832" s="69"/>
      <c r="C832" s="69"/>
      <c r="D832" s="70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356"/>
    </row>
    <row r="833" spans="1:18" ht="19.5" hidden="1" customHeight="1" x14ac:dyDescent="0.35">
      <c r="A833" s="68"/>
      <c r="B833" s="69"/>
      <c r="C833" s="69"/>
      <c r="D833" s="70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</row>
    <row r="834" spans="1:18" ht="20.100000000000001" customHeight="1" x14ac:dyDescent="0.35">
      <c r="A834" s="318" t="s">
        <v>0</v>
      </c>
      <c r="B834" s="318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</row>
    <row r="835" spans="1:18" ht="20.100000000000001" customHeight="1" x14ac:dyDescent="0.35">
      <c r="A835" s="318" t="s">
        <v>475</v>
      </c>
      <c r="B835" s="318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27"/>
      <c r="O835" s="327"/>
      <c r="P835" s="327"/>
      <c r="Q835" s="327"/>
      <c r="R835" s="327"/>
    </row>
    <row r="836" spans="1:18" ht="20.100000000000001" customHeight="1" x14ac:dyDescent="0.35">
      <c r="A836" s="318" t="s">
        <v>39</v>
      </c>
      <c r="B836" s="318"/>
      <c r="C836" s="318"/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</row>
    <row r="837" spans="1:18" ht="20.100000000000001" customHeight="1" x14ac:dyDescent="0.35">
      <c r="A837" s="71" t="s">
        <v>289</v>
      </c>
      <c r="B837" s="71"/>
      <c r="C837" s="71"/>
      <c r="D837" s="72"/>
      <c r="E837" s="71"/>
      <c r="P837" s="329"/>
      <c r="Q837" s="329"/>
      <c r="R837" s="329"/>
    </row>
    <row r="838" spans="1:18" ht="20.100000000000001" customHeight="1" x14ac:dyDescent="0.35">
      <c r="A838" s="71" t="s">
        <v>288</v>
      </c>
      <c r="B838" s="71"/>
      <c r="C838" s="71"/>
      <c r="D838" s="72"/>
      <c r="E838" s="71"/>
      <c r="P838" s="330" t="s">
        <v>40</v>
      </c>
      <c r="Q838" s="331"/>
      <c r="R838" s="332"/>
    </row>
    <row r="839" spans="1:18" ht="20.100000000000001" customHeight="1" x14ac:dyDescent="0.35">
      <c r="A839" s="71" t="s">
        <v>75</v>
      </c>
      <c r="B839" s="71"/>
      <c r="C839" s="71"/>
      <c r="D839" s="72"/>
      <c r="E839" s="71"/>
    </row>
    <row r="840" spans="1:18" ht="20.100000000000001" customHeight="1" x14ac:dyDescent="0.35">
      <c r="A840" s="322" t="s">
        <v>41</v>
      </c>
      <c r="B840" s="322" t="s">
        <v>2</v>
      </c>
      <c r="C840" s="322" t="s">
        <v>3</v>
      </c>
      <c r="D840" s="322" t="s">
        <v>42</v>
      </c>
      <c r="E840" s="322" t="s">
        <v>5</v>
      </c>
      <c r="F840" s="322" t="s">
        <v>43</v>
      </c>
      <c r="G840" s="324" t="s">
        <v>19</v>
      </c>
      <c r="H840" s="325"/>
      <c r="I840" s="326"/>
      <c r="J840" s="324" t="s">
        <v>481</v>
      </c>
      <c r="K840" s="325"/>
      <c r="L840" s="325"/>
      <c r="M840" s="325"/>
      <c r="N840" s="325"/>
      <c r="O840" s="325"/>
      <c r="P840" s="325"/>
      <c r="Q840" s="325"/>
      <c r="R840" s="326"/>
    </row>
    <row r="841" spans="1:18" ht="20.100000000000001" customHeight="1" x14ac:dyDescent="0.35">
      <c r="A841" s="323"/>
      <c r="B841" s="323"/>
      <c r="C841" s="323"/>
      <c r="D841" s="323"/>
      <c r="E841" s="323"/>
      <c r="F841" s="323"/>
      <c r="G841" s="4" t="s">
        <v>6</v>
      </c>
      <c r="H841" s="4" t="s">
        <v>7</v>
      </c>
      <c r="I841" s="4" t="s">
        <v>8</v>
      </c>
      <c r="J841" s="4" t="s">
        <v>9</v>
      </c>
      <c r="K841" s="4" t="s">
        <v>10</v>
      </c>
      <c r="L841" s="4" t="s">
        <v>11</v>
      </c>
      <c r="M841" s="4" t="s">
        <v>12</v>
      </c>
      <c r="N841" s="4" t="s">
        <v>13</v>
      </c>
      <c r="O841" s="4" t="s">
        <v>14</v>
      </c>
      <c r="P841" s="4" t="s">
        <v>15</v>
      </c>
      <c r="Q841" s="4" t="s">
        <v>16</v>
      </c>
      <c r="R841" s="4" t="s">
        <v>17</v>
      </c>
    </row>
    <row r="842" spans="1:18" ht="20.100000000000001" customHeight="1" x14ac:dyDescent="0.35">
      <c r="A842" s="19">
        <v>1</v>
      </c>
      <c r="B842" s="16" t="s">
        <v>301</v>
      </c>
      <c r="C842" s="16" t="s">
        <v>249</v>
      </c>
      <c r="D842" s="7">
        <v>20000</v>
      </c>
      <c r="E842" s="47" t="s">
        <v>97</v>
      </c>
      <c r="F842" s="120" t="s">
        <v>18</v>
      </c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20.100000000000001" customHeight="1" x14ac:dyDescent="0.35">
      <c r="A843" s="20"/>
      <c r="B843" s="9"/>
      <c r="C843" s="17" t="s">
        <v>287</v>
      </c>
      <c r="D843" s="11"/>
      <c r="E843" s="37" t="s">
        <v>98</v>
      </c>
      <c r="F843" s="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</row>
    <row r="844" spans="1:18" ht="20.100000000000001" customHeight="1" x14ac:dyDescent="0.35">
      <c r="A844" s="20"/>
      <c r="B844" s="9"/>
      <c r="C844" s="17" t="s">
        <v>293</v>
      </c>
      <c r="D844" s="11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</row>
    <row r="845" spans="1:18" ht="20.100000000000001" customHeight="1" x14ac:dyDescent="0.35">
      <c r="A845" s="20"/>
      <c r="B845" s="17"/>
      <c r="C845" s="17" t="s">
        <v>302</v>
      </c>
      <c r="D845" s="31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</row>
    <row r="846" spans="1:18" ht="20.100000000000001" customHeight="1" x14ac:dyDescent="0.35">
      <c r="A846" s="20"/>
      <c r="B846" s="17"/>
      <c r="C846" s="17" t="s">
        <v>303</v>
      </c>
      <c r="D846" s="31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</row>
    <row r="847" spans="1:18" ht="20.100000000000001" customHeight="1" x14ac:dyDescent="0.35">
      <c r="A847" s="20"/>
      <c r="B847" s="17"/>
      <c r="C847" s="17" t="s">
        <v>304</v>
      </c>
      <c r="D847" s="31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</row>
    <row r="848" spans="1:18" ht="20.100000000000001" customHeight="1" x14ac:dyDescent="0.35">
      <c r="A848" s="20"/>
      <c r="B848" s="17"/>
      <c r="C848" s="17" t="s">
        <v>305</v>
      </c>
      <c r="D848" s="31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</row>
    <row r="849" spans="1:18" ht="20.100000000000001" customHeight="1" x14ac:dyDescent="0.35">
      <c r="A849" s="19">
        <v>2</v>
      </c>
      <c r="B849" s="123" t="s">
        <v>31</v>
      </c>
      <c r="C849" s="16" t="s">
        <v>249</v>
      </c>
      <c r="D849" s="7">
        <v>40000</v>
      </c>
      <c r="E849" s="46" t="s">
        <v>97</v>
      </c>
      <c r="F849" s="25" t="s">
        <v>18</v>
      </c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20.100000000000001" customHeight="1" x14ac:dyDescent="0.35">
      <c r="A850" s="20"/>
      <c r="B850" s="121" t="s">
        <v>311</v>
      </c>
      <c r="C850" s="17" t="s">
        <v>287</v>
      </c>
      <c r="D850" s="62"/>
      <c r="E850" s="37" t="s">
        <v>98</v>
      </c>
      <c r="F850" s="20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</row>
    <row r="851" spans="1:18" ht="20.100000000000001" customHeight="1" x14ac:dyDescent="0.35">
      <c r="A851" s="20"/>
      <c r="B851" s="9"/>
      <c r="C851" s="17" t="s">
        <v>306</v>
      </c>
      <c r="D851" s="62"/>
      <c r="E851" s="37"/>
      <c r="F851" s="20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</row>
    <row r="852" spans="1:18" ht="20.100000000000001" customHeight="1" x14ac:dyDescent="0.35">
      <c r="A852" s="20"/>
      <c r="B852" s="9"/>
      <c r="C852" s="17" t="s">
        <v>307</v>
      </c>
      <c r="D852" s="62"/>
      <c r="E852" s="85"/>
      <c r="F852" s="20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</row>
    <row r="853" spans="1:18" ht="20.100000000000001" customHeight="1" x14ac:dyDescent="0.35">
      <c r="A853" s="20"/>
      <c r="B853" s="9"/>
      <c r="C853" s="17" t="s">
        <v>308</v>
      </c>
      <c r="D853" s="62"/>
      <c r="E853" s="85"/>
      <c r="F853" s="20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</row>
    <row r="854" spans="1:18" ht="20.100000000000001" customHeight="1" x14ac:dyDescent="0.35">
      <c r="A854" s="20"/>
      <c r="B854" s="9"/>
      <c r="C854" s="17" t="s">
        <v>309</v>
      </c>
      <c r="D854" s="62"/>
      <c r="E854" s="85"/>
      <c r="F854" s="20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</row>
    <row r="855" spans="1:18" ht="20.100000000000001" customHeight="1" x14ac:dyDescent="0.35">
      <c r="A855" s="21"/>
      <c r="B855" s="121"/>
      <c r="C855" s="17" t="s">
        <v>310</v>
      </c>
      <c r="D855" s="11"/>
      <c r="E855" s="86"/>
      <c r="F855" s="8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</row>
    <row r="856" spans="1:18" ht="20.100000000000001" customHeight="1" x14ac:dyDescent="0.35">
      <c r="A856" s="19">
        <v>3</v>
      </c>
      <c r="B856" s="16" t="s">
        <v>631</v>
      </c>
      <c r="C856" s="16" t="s">
        <v>249</v>
      </c>
      <c r="D856" s="35">
        <v>20000</v>
      </c>
      <c r="E856" s="85" t="s">
        <v>97</v>
      </c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20.100000000000001" customHeight="1" x14ac:dyDescent="0.35">
      <c r="A857" s="20"/>
      <c r="B857" s="17"/>
      <c r="C857" s="85" t="s">
        <v>387</v>
      </c>
      <c r="D857" s="31"/>
      <c r="E857" s="17" t="s">
        <v>98</v>
      </c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</row>
    <row r="858" spans="1:18" ht="20.100000000000001" customHeight="1" x14ac:dyDescent="0.35">
      <c r="A858" s="20"/>
      <c r="B858" s="17"/>
      <c r="C858" s="85" t="s">
        <v>386</v>
      </c>
      <c r="D858" s="31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358">
        <v>34</v>
      </c>
    </row>
    <row r="859" spans="1:18" ht="20.100000000000001" customHeight="1" x14ac:dyDescent="0.35">
      <c r="A859" s="22"/>
      <c r="B859" s="18"/>
      <c r="C859" s="86" t="s">
        <v>474</v>
      </c>
      <c r="D859" s="32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359"/>
    </row>
    <row r="860" spans="1:18" ht="20.100000000000001" customHeight="1" x14ac:dyDescent="0.35">
      <c r="A860" s="318" t="s">
        <v>0</v>
      </c>
      <c r="B860" s="318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</row>
    <row r="861" spans="1:18" ht="20.100000000000001" customHeight="1" x14ac:dyDescent="0.35">
      <c r="A861" s="318" t="s">
        <v>475</v>
      </c>
      <c r="B861" s="318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</row>
    <row r="862" spans="1:18" ht="20.100000000000001" customHeight="1" x14ac:dyDescent="0.35">
      <c r="A862" s="318" t="s">
        <v>39</v>
      </c>
      <c r="B862" s="318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</row>
    <row r="863" spans="1:18" ht="20.100000000000001" customHeight="1" x14ac:dyDescent="0.35">
      <c r="A863" s="71" t="s">
        <v>289</v>
      </c>
      <c r="B863" s="71"/>
      <c r="C863" s="71"/>
      <c r="D863" s="72"/>
      <c r="E863" s="71"/>
      <c r="P863" s="329"/>
      <c r="Q863" s="329"/>
      <c r="R863" s="329"/>
    </row>
    <row r="864" spans="1:18" ht="20.100000000000001" customHeight="1" x14ac:dyDescent="0.35">
      <c r="A864" s="71" t="s">
        <v>320</v>
      </c>
      <c r="B864" s="71"/>
      <c r="C864" s="71"/>
      <c r="D864" s="72"/>
      <c r="E864" s="71"/>
      <c r="P864" s="330" t="s">
        <v>40</v>
      </c>
      <c r="Q864" s="331"/>
      <c r="R864" s="332"/>
    </row>
    <row r="865" spans="1:18" ht="20.100000000000001" customHeight="1" x14ac:dyDescent="0.35">
      <c r="A865" s="71" t="s">
        <v>279</v>
      </c>
      <c r="B865" s="71"/>
      <c r="C865" s="71"/>
      <c r="D865" s="72"/>
      <c r="E865" s="71"/>
    </row>
    <row r="866" spans="1:18" ht="20.100000000000001" customHeight="1" x14ac:dyDescent="0.35">
      <c r="A866" s="322" t="s">
        <v>41</v>
      </c>
      <c r="B866" s="322" t="s">
        <v>2</v>
      </c>
      <c r="C866" s="322" t="s">
        <v>3</v>
      </c>
      <c r="D866" s="322" t="s">
        <v>42</v>
      </c>
      <c r="E866" s="322" t="s">
        <v>5</v>
      </c>
      <c r="F866" s="322" t="s">
        <v>43</v>
      </c>
      <c r="G866" s="324" t="s">
        <v>19</v>
      </c>
      <c r="H866" s="325"/>
      <c r="I866" s="326"/>
      <c r="J866" s="324" t="s">
        <v>481</v>
      </c>
      <c r="K866" s="325"/>
      <c r="L866" s="325"/>
      <c r="M866" s="325"/>
      <c r="N866" s="325"/>
      <c r="O866" s="325"/>
      <c r="P866" s="325"/>
      <c r="Q866" s="325"/>
      <c r="R866" s="326"/>
    </row>
    <row r="867" spans="1:18" ht="20.100000000000001" customHeight="1" x14ac:dyDescent="0.35">
      <c r="A867" s="323"/>
      <c r="B867" s="323"/>
      <c r="C867" s="323"/>
      <c r="D867" s="323"/>
      <c r="E867" s="323"/>
      <c r="F867" s="323"/>
      <c r="G867" s="4" t="s">
        <v>6</v>
      </c>
      <c r="H867" s="4" t="s">
        <v>7</v>
      </c>
      <c r="I867" s="4" t="s">
        <v>8</v>
      </c>
      <c r="J867" s="4" t="s">
        <v>9</v>
      </c>
      <c r="K867" s="4" t="s">
        <v>10</v>
      </c>
      <c r="L867" s="4" t="s">
        <v>11</v>
      </c>
      <c r="M867" s="4" t="s">
        <v>12</v>
      </c>
      <c r="N867" s="4" t="s">
        <v>13</v>
      </c>
      <c r="O867" s="4" t="s">
        <v>14</v>
      </c>
      <c r="P867" s="4" t="s">
        <v>15</v>
      </c>
      <c r="Q867" s="4" t="s">
        <v>16</v>
      </c>
      <c r="R867" s="4" t="s">
        <v>17</v>
      </c>
    </row>
    <row r="868" spans="1:18" ht="20.100000000000001" customHeight="1" x14ac:dyDescent="0.35">
      <c r="A868" s="21">
        <v>1</v>
      </c>
      <c r="B868" s="121" t="s">
        <v>321</v>
      </c>
      <c r="C868" s="17" t="s">
        <v>323</v>
      </c>
      <c r="D868" s="11">
        <v>20000</v>
      </c>
      <c r="E868" s="47" t="s">
        <v>237</v>
      </c>
      <c r="F868" s="8" t="s">
        <v>18</v>
      </c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20.100000000000001" customHeight="1" x14ac:dyDescent="0.35">
      <c r="A869" s="20"/>
      <c r="B869" s="17"/>
      <c r="C869" s="17" t="s">
        <v>324</v>
      </c>
      <c r="D869" s="11"/>
      <c r="E869" s="17" t="s">
        <v>102</v>
      </c>
      <c r="F869" s="8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</row>
    <row r="870" spans="1:18" ht="20.100000000000001" customHeight="1" x14ac:dyDescent="0.35">
      <c r="A870" s="20"/>
      <c r="B870" s="9"/>
      <c r="C870" s="17" t="s">
        <v>325</v>
      </c>
      <c r="D870" s="62"/>
      <c r="F870" s="20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</row>
    <row r="871" spans="1:18" ht="20.100000000000001" customHeight="1" x14ac:dyDescent="0.35">
      <c r="A871" s="20"/>
      <c r="B871" s="9"/>
      <c r="C871" s="17" t="s">
        <v>326</v>
      </c>
      <c r="D871" s="11"/>
      <c r="E871" s="17"/>
      <c r="F871" s="20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</row>
    <row r="872" spans="1:18" ht="20.100000000000001" customHeight="1" x14ac:dyDescent="0.35">
      <c r="A872" s="20"/>
      <c r="B872" s="17"/>
      <c r="C872" s="17" t="s">
        <v>327</v>
      </c>
      <c r="D872" s="11"/>
      <c r="E872" s="17"/>
      <c r="F872" s="20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</row>
    <row r="873" spans="1:18" ht="20.100000000000001" customHeight="1" x14ac:dyDescent="0.35">
      <c r="A873" s="18"/>
      <c r="B873" s="18"/>
      <c r="C873" s="18"/>
      <c r="D873" s="124"/>
      <c r="E873" s="18"/>
      <c r="F873" s="22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</row>
    <row r="874" spans="1:18" ht="20.100000000000001" customHeight="1" x14ac:dyDescent="0.35">
      <c r="A874" s="21">
        <v>2</v>
      </c>
      <c r="B874" s="125" t="s">
        <v>322</v>
      </c>
      <c r="C874" s="17" t="s">
        <v>328</v>
      </c>
      <c r="D874" s="11">
        <v>18960</v>
      </c>
      <c r="E874" s="37" t="s">
        <v>37</v>
      </c>
      <c r="F874" s="8" t="s">
        <v>18</v>
      </c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</row>
    <row r="875" spans="1:18" ht="20.100000000000001" customHeight="1" x14ac:dyDescent="0.35">
      <c r="A875" s="20"/>
      <c r="B875" s="17"/>
      <c r="C875" s="17" t="s">
        <v>318</v>
      </c>
      <c r="D875" s="11"/>
      <c r="F875" s="8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</row>
    <row r="876" spans="1:18" ht="20.100000000000001" customHeight="1" x14ac:dyDescent="0.35">
      <c r="A876" s="20"/>
      <c r="B876" s="9"/>
      <c r="C876" s="17" t="s">
        <v>319</v>
      </c>
      <c r="D876" s="11"/>
      <c r="F876" s="8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</row>
    <row r="877" spans="1:18" ht="20.100000000000001" customHeight="1" x14ac:dyDescent="0.35">
      <c r="A877" s="20"/>
      <c r="B877" s="9"/>
      <c r="C877" s="17" t="s">
        <v>329</v>
      </c>
      <c r="D877" s="11"/>
      <c r="E877" s="37"/>
      <c r="F877" s="8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</row>
    <row r="878" spans="1:18" ht="20.100000000000001" customHeight="1" x14ac:dyDescent="0.35">
      <c r="A878" s="20"/>
      <c r="B878" s="17"/>
      <c r="C878" s="17" t="s">
        <v>330</v>
      </c>
      <c r="D878" s="126"/>
      <c r="E878" s="17"/>
      <c r="F878" s="20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</row>
    <row r="879" spans="1:18" ht="20.100000000000001" customHeight="1" x14ac:dyDescent="0.35">
      <c r="A879" s="20"/>
      <c r="B879" s="17"/>
      <c r="C879" s="17" t="s">
        <v>331</v>
      </c>
      <c r="D879" s="126"/>
      <c r="E879" s="17"/>
      <c r="F879" s="20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</row>
    <row r="880" spans="1:18" ht="20.100000000000001" customHeight="1" x14ac:dyDescent="0.35">
      <c r="A880" s="127"/>
      <c r="B880" s="127"/>
      <c r="C880" s="84"/>
      <c r="D880" s="127"/>
      <c r="E880" s="127"/>
      <c r="F880" s="127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</row>
    <row r="884" spans="18:18" ht="20.100000000000001" customHeight="1" x14ac:dyDescent="0.35">
      <c r="R884" s="356">
        <v>35</v>
      </c>
    </row>
    <row r="885" spans="18:18" ht="20.100000000000001" customHeight="1" x14ac:dyDescent="0.35">
      <c r="R885" s="356"/>
    </row>
  </sheetData>
  <mergeCells count="447">
    <mergeCell ref="R675:R676"/>
    <mergeCell ref="R701:R702"/>
    <mergeCell ref="R727:R728"/>
    <mergeCell ref="R753:R754"/>
    <mergeCell ref="R779:R780"/>
    <mergeCell ref="R805:R806"/>
    <mergeCell ref="R831:R832"/>
    <mergeCell ref="R858:R859"/>
    <mergeCell ref="R884:R885"/>
    <mergeCell ref="R441:R442"/>
    <mergeCell ref="R467:R468"/>
    <mergeCell ref="R493:R494"/>
    <mergeCell ref="R519:R520"/>
    <mergeCell ref="R545:R546"/>
    <mergeCell ref="R571:R572"/>
    <mergeCell ref="R597:R598"/>
    <mergeCell ref="R623:R624"/>
    <mergeCell ref="R649:R650"/>
    <mergeCell ref="R207:R208"/>
    <mergeCell ref="R233:R234"/>
    <mergeCell ref="R259:R260"/>
    <mergeCell ref="R285:R286"/>
    <mergeCell ref="R311:R312"/>
    <mergeCell ref="R337:R338"/>
    <mergeCell ref="R363:R364"/>
    <mergeCell ref="R389:R390"/>
    <mergeCell ref="R415:R416"/>
    <mergeCell ref="A495:R495"/>
    <mergeCell ref="A496:N496"/>
    <mergeCell ref="O496:R496"/>
    <mergeCell ref="A497:R497"/>
    <mergeCell ref="P498:R498"/>
    <mergeCell ref="A501:A502"/>
    <mergeCell ref="B501:B502"/>
    <mergeCell ref="C501:C502"/>
    <mergeCell ref="D501:D502"/>
    <mergeCell ref="E501:E502"/>
    <mergeCell ref="F501:F502"/>
    <mergeCell ref="G501:I501"/>
    <mergeCell ref="J501:R501"/>
    <mergeCell ref="A860:R860"/>
    <mergeCell ref="A862:R862"/>
    <mergeCell ref="P863:R863"/>
    <mergeCell ref="P864:R864"/>
    <mergeCell ref="A866:A867"/>
    <mergeCell ref="B866:B867"/>
    <mergeCell ref="C866:C867"/>
    <mergeCell ref="D866:D867"/>
    <mergeCell ref="E866:E867"/>
    <mergeCell ref="F866:F867"/>
    <mergeCell ref="G866:I866"/>
    <mergeCell ref="J866:R866"/>
    <mergeCell ref="A861:R861"/>
    <mergeCell ref="A834:R834"/>
    <mergeCell ref="A835:N835"/>
    <mergeCell ref="O835:R835"/>
    <mergeCell ref="A836:R836"/>
    <mergeCell ref="P837:R837"/>
    <mergeCell ref="P838:R838"/>
    <mergeCell ref="A840:A841"/>
    <mergeCell ref="B840:B841"/>
    <mergeCell ref="C840:C841"/>
    <mergeCell ref="D840:D841"/>
    <mergeCell ref="E840:E841"/>
    <mergeCell ref="F840:F841"/>
    <mergeCell ref="G840:I840"/>
    <mergeCell ref="J840:R840"/>
    <mergeCell ref="A781:R781"/>
    <mergeCell ref="A783:R783"/>
    <mergeCell ref="P784:R784"/>
    <mergeCell ref="P785:R785"/>
    <mergeCell ref="A787:A788"/>
    <mergeCell ref="B787:B788"/>
    <mergeCell ref="C787:C788"/>
    <mergeCell ref="D787:D788"/>
    <mergeCell ref="E787:E788"/>
    <mergeCell ref="F787:F788"/>
    <mergeCell ref="G787:I787"/>
    <mergeCell ref="J787:R787"/>
    <mergeCell ref="A782:R782"/>
    <mergeCell ref="A755:R755"/>
    <mergeCell ref="A756:N756"/>
    <mergeCell ref="O756:R756"/>
    <mergeCell ref="A757:R757"/>
    <mergeCell ref="P758:R758"/>
    <mergeCell ref="A761:A762"/>
    <mergeCell ref="B761:B762"/>
    <mergeCell ref="C761:C762"/>
    <mergeCell ref="D761:D762"/>
    <mergeCell ref="E761:E762"/>
    <mergeCell ref="F761:F762"/>
    <mergeCell ref="G761:I761"/>
    <mergeCell ref="J761:R761"/>
    <mergeCell ref="P759:R759"/>
    <mergeCell ref="A469:R469"/>
    <mergeCell ref="A470:N470"/>
    <mergeCell ref="O470:R470"/>
    <mergeCell ref="A471:R471"/>
    <mergeCell ref="P472:R472"/>
    <mergeCell ref="A475:A476"/>
    <mergeCell ref="B475:B476"/>
    <mergeCell ref="C475:C476"/>
    <mergeCell ref="D475:D476"/>
    <mergeCell ref="E475:E476"/>
    <mergeCell ref="F475:F476"/>
    <mergeCell ref="G475:I475"/>
    <mergeCell ref="J475:R475"/>
    <mergeCell ref="A443:R443"/>
    <mergeCell ref="A444:R444"/>
    <mergeCell ref="A445:R445"/>
    <mergeCell ref="P447:R447"/>
    <mergeCell ref="A449:A450"/>
    <mergeCell ref="B449:B450"/>
    <mergeCell ref="C449:C450"/>
    <mergeCell ref="D449:D450"/>
    <mergeCell ref="E449:E450"/>
    <mergeCell ref="F449:F450"/>
    <mergeCell ref="G449:I449"/>
    <mergeCell ref="J449:R449"/>
    <mergeCell ref="A417:R417"/>
    <mergeCell ref="A418:R418"/>
    <mergeCell ref="A419:R419"/>
    <mergeCell ref="A423:A424"/>
    <mergeCell ref="B423:B424"/>
    <mergeCell ref="C423:C424"/>
    <mergeCell ref="D423:D424"/>
    <mergeCell ref="E423:E424"/>
    <mergeCell ref="F423:F424"/>
    <mergeCell ref="G423:I423"/>
    <mergeCell ref="J423:R423"/>
    <mergeCell ref="P421:R421"/>
    <mergeCell ref="A391:R391"/>
    <mergeCell ref="A392:R392"/>
    <mergeCell ref="A393:R393"/>
    <mergeCell ref="A397:A398"/>
    <mergeCell ref="B397:B398"/>
    <mergeCell ref="C397:C398"/>
    <mergeCell ref="D397:D398"/>
    <mergeCell ref="E397:E398"/>
    <mergeCell ref="F397:F398"/>
    <mergeCell ref="G397:I397"/>
    <mergeCell ref="J397:R397"/>
    <mergeCell ref="P395:R395"/>
    <mergeCell ref="A365:R365"/>
    <mergeCell ref="P368:R368"/>
    <mergeCell ref="A371:A372"/>
    <mergeCell ref="B371:B372"/>
    <mergeCell ref="C371:C372"/>
    <mergeCell ref="D371:D372"/>
    <mergeCell ref="E371:E372"/>
    <mergeCell ref="F371:F372"/>
    <mergeCell ref="G371:I371"/>
    <mergeCell ref="J371:R371"/>
    <mergeCell ref="A366:R366"/>
    <mergeCell ref="A367:R367"/>
    <mergeCell ref="A339:R339"/>
    <mergeCell ref="A340:R340"/>
    <mergeCell ref="A341:R341"/>
    <mergeCell ref="P342:R342"/>
    <mergeCell ref="A345:A346"/>
    <mergeCell ref="B345:B346"/>
    <mergeCell ref="C345:C346"/>
    <mergeCell ref="D345:D346"/>
    <mergeCell ref="E345:E346"/>
    <mergeCell ref="F345:F346"/>
    <mergeCell ref="G345:I345"/>
    <mergeCell ref="J345:R345"/>
    <mergeCell ref="A313:R313"/>
    <mergeCell ref="A314:R314"/>
    <mergeCell ref="A315:R315"/>
    <mergeCell ref="P316:R316"/>
    <mergeCell ref="A319:A320"/>
    <mergeCell ref="B319:B320"/>
    <mergeCell ref="C319:C320"/>
    <mergeCell ref="D319:D320"/>
    <mergeCell ref="E319:E320"/>
    <mergeCell ref="F319:F320"/>
    <mergeCell ref="G319:I319"/>
    <mergeCell ref="J319:R319"/>
    <mergeCell ref="A1:R1"/>
    <mergeCell ref="A2:R2"/>
    <mergeCell ref="A3:R3"/>
    <mergeCell ref="A7:A8"/>
    <mergeCell ref="B7:B8"/>
    <mergeCell ref="C7:C8"/>
    <mergeCell ref="D7:D8"/>
    <mergeCell ref="E7:E8"/>
    <mergeCell ref="G7:I7"/>
    <mergeCell ref="J7:R7"/>
    <mergeCell ref="A27:R27"/>
    <mergeCell ref="A28:R28"/>
    <mergeCell ref="A29:R29"/>
    <mergeCell ref="A33:A34"/>
    <mergeCell ref="B33:B34"/>
    <mergeCell ref="C33:C34"/>
    <mergeCell ref="D33:D34"/>
    <mergeCell ref="E33:E34"/>
    <mergeCell ref="G33:I33"/>
    <mergeCell ref="P31:R31"/>
    <mergeCell ref="A79:R79"/>
    <mergeCell ref="A81:R81"/>
    <mergeCell ref="J59:R59"/>
    <mergeCell ref="J33:R33"/>
    <mergeCell ref="A53:R53"/>
    <mergeCell ref="A54:R54"/>
    <mergeCell ref="A55:R55"/>
    <mergeCell ref="A59:A60"/>
    <mergeCell ref="B59:B60"/>
    <mergeCell ref="C59:C60"/>
    <mergeCell ref="D59:D60"/>
    <mergeCell ref="E59:E60"/>
    <mergeCell ref="G59:I59"/>
    <mergeCell ref="P56:R56"/>
    <mergeCell ref="A80:R80"/>
    <mergeCell ref="A137:A138"/>
    <mergeCell ref="B137:B138"/>
    <mergeCell ref="C137:C138"/>
    <mergeCell ref="D137:D138"/>
    <mergeCell ref="E137:E138"/>
    <mergeCell ref="F137:F138"/>
    <mergeCell ref="P82:R82"/>
    <mergeCell ref="A85:A86"/>
    <mergeCell ref="B85:B86"/>
    <mergeCell ref="C85:C86"/>
    <mergeCell ref="D85:D86"/>
    <mergeCell ref="E85:E86"/>
    <mergeCell ref="F85:F86"/>
    <mergeCell ref="G85:I85"/>
    <mergeCell ref="J85:R85"/>
    <mergeCell ref="A105:R105"/>
    <mergeCell ref="A106:R106"/>
    <mergeCell ref="A107:R107"/>
    <mergeCell ref="P108:R108"/>
    <mergeCell ref="A111:A112"/>
    <mergeCell ref="B111:B112"/>
    <mergeCell ref="C111:C112"/>
    <mergeCell ref="D111:D112"/>
    <mergeCell ref="E111:E112"/>
    <mergeCell ref="P187:R187"/>
    <mergeCell ref="A209:R209"/>
    <mergeCell ref="A210:N210"/>
    <mergeCell ref="O210:R210"/>
    <mergeCell ref="A211:R211"/>
    <mergeCell ref="G189:I189"/>
    <mergeCell ref="J189:R189"/>
    <mergeCell ref="P135:R135"/>
    <mergeCell ref="P5:R5"/>
    <mergeCell ref="A185:R185"/>
    <mergeCell ref="A188:B188"/>
    <mergeCell ref="A189:A190"/>
    <mergeCell ref="B189:B190"/>
    <mergeCell ref="C189:C190"/>
    <mergeCell ref="D189:D190"/>
    <mergeCell ref="E189:E190"/>
    <mergeCell ref="F189:F190"/>
    <mergeCell ref="G137:I137"/>
    <mergeCell ref="J137:R137"/>
    <mergeCell ref="A183:R183"/>
    <mergeCell ref="A184:R184"/>
    <mergeCell ref="A131:R131"/>
    <mergeCell ref="A132:R132"/>
    <mergeCell ref="A133:O133"/>
    <mergeCell ref="A236:O236"/>
    <mergeCell ref="P236:R236"/>
    <mergeCell ref="A237:R237"/>
    <mergeCell ref="P238:R238"/>
    <mergeCell ref="F215:F216"/>
    <mergeCell ref="G215:I215"/>
    <mergeCell ref="J215:R215"/>
    <mergeCell ref="P213:R213"/>
    <mergeCell ref="A235:R235"/>
    <mergeCell ref="A215:A216"/>
    <mergeCell ref="B215:B216"/>
    <mergeCell ref="C215:C216"/>
    <mergeCell ref="D215:D216"/>
    <mergeCell ref="E215:E216"/>
    <mergeCell ref="A521:R521"/>
    <mergeCell ref="A522:N522"/>
    <mergeCell ref="O522:R522"/>
    <mergeCell ref="A523:R523"/>
    <mergeCell ref="A527:A528"/>
    <mergeCell ref="B527:B528"/>
    <mergeCell ref="C527:C528"/>
    <mergeCell ref="D527:D528"/>
    <mergeCell ref="E527:E528"/>
    <mergeCell ref="F527:F528"/>
    <mergeCell ref="G527:I527"/>
    <mergeCell ref="J527:R527"/>
    <mergeCell ref="P525:R525"/>
    <mergeCell ref="A547:R547"/>
    <mergeCell ref="A548:N548"/>
    <mergeCell ref="O548:R548"/>
    <mergeCell ref="A549:R549"/>
    <mergeCell ref="P551:R551"/>
    <mergeCell ref="A553:A554"/>
    <mergeCell ref="B553:B554"/>
    <mergeCell ref="C553:C554"/>
    <mergeCell ref="D553:D554"/>
    <mergeCell ref="E553:E554"/>
    <mergeCell ref="F553:F554"/>
    <mergeCell ref="G553:I553"/>
    <mergeCell ref="J553:R553"/>
    <mergeCell ref="A573:R573"/>
    <mergeCell ref="A575:R575"/>
    <mergeCell ref="P577:R577"/>
    <mergeCell ref="A579:A580"/>
    <mergeCell ref="B579:B580"/>
    <mergeCell ref="C579:C580"/>
    <mergeCell ref="D579:D580"/>
    <mergeCell ref="E579:E580"/>
    <mergeCell ref="F579:F580"/>
    <mergeCell ref="G579:I579"/>
    <mergeCell ref="J579:R579"/>
    <mergeCell ref="A574:R574"/>
    <mergeCell ref="A599:R599"/>
    <mergeCell ref="A600:R600"/>
    <mergeCell ref="A601:R601"/>
    <mergeCell ref="P603:R603"/>
    <mergeCell ref="A605:A606"/>
    <mergeCell ref="B605:B606"/>
    <mergeCell ref="C605:C606"/>
    <mergeCell ref="D605:D606"/>
    <mergeCell ref="E605:E606"/>
    <mergeCell ref="F605:F606"/>
    <mergeCell ref="G605:I605"/>
    <mergeCell ref="J605:R605"/>
    <mergeCell ref="A625:R625"/>
    <mergeCell ref="A626:R626"/>
    <mergeCell ref="A627:R627"/>
    <mergeCell ref="P629:R629"/>
    <mergeCell ref="A631:A632"/>
    <mergeCell ref="B631:B632"/>
    <mergeCell ref="C631:C632"/>
    <mergeCell ref="D631:D632"/>
    <mergeCell ref="E631:E632"/>
    <mergeCell ref="F631:F632"/>
    <mergeCell ref="G631:I631"/>
    <mergeCell ref="J631:R631"/>
    <mergeCell ref="A651:R651"/>
    <mergeCell ref="A652:R652"/>
    <mergeCell ref="A653:R653"/>
    <mergeCell ref="P655:R655"/>
    <mergeCell ref="A657:A658"/>
    <mergeCell ref="B657:B658"/>
    <mergeCell ref="C657:C658"/>
    <mergeCell ref="D657:D658"/>
    <mergeCell ref="E657:E658"/>
    <mergeCell ref="F657:F658"/>
    <mergeCell ref="G657:I657"/>
    <mergeCell ref="J657:R657"/>
    <mergeCell ref="A677:R677"/>
    <mergeCell ref="A678:R678"/>
    <mergeCell ref="A679:R679"/>
    <mergeCell ref="P681:R681"/>
    <mergeCell ref="A683:A684"/>
    <mergeCell ref="B683:B684"/>
    <mergeCell ref="C683:C684"/>
    <mergeCell ref="D683:D684"/>
    <mergeCell ref="E683:E684"/>
    <mergeCell ref="F683:F684"/>
    <mergeCell ref="G683:I683"/>
    <mergeCell ref="J683:R683"/>
    <mergeCell ref="A703:R703"/>
    <mergeCell ref="A704:R704"/>
    <mergeCell ref="A709:A710"/>
    <mergeCell ref="B709:B710"/>
    <mergeCell ref="C709:C710"/>
    <mergeCell ref="D709:D710"/>
    <mergeCell ref="E709:E710"/>
    <mergeCell ref="F709:F710"/>
    <mergeCell ref="G709:I709"/>
    <mergeCell ref="J709:R709"/>
    <mergeCell ref="A705:R705"/>
    <mergeCell ref="P707:R707"/>
    <mergeCell ref="A729:R729"/>
    <mergeCell ref="A730:R730"/>
    <mergeCell ref="A731:R731"/>
    <mergeCell ref="P733:R733"/>
    <mergeCell ref="A735:A736"/>
    <mergeCell ref="B735:B736"/>
    <mergeCell ref="C735:C736"/>
    <mergeCell ref="D735:D736"/>
    <mergeCell ref="E735:E736"/>
    <mergeCell ref="F735:F736"/>
    <mergeCell ref="G735:I735"/>
    <mergeCell ref="J735:R735"/>
    <mergeCell ref="A807:R807"/>
    <mergeCell ref="A808:R808"/>
    <mergeCell ref="A809:R809"/>
    <mergeCell ref="P810:R810"/>
    <mergeCell ref="P811:R811"/>
    <mergeCell ref="A813:A814"/>
    <mergeCell ref="B813:B814"/>
    <mergeCell ref="C813:C814"/>
    <mergeCell ref="D813:D814"/>
    <mergeCell ref="E813:E814"/>
    <mergeCell ref="F813:F814"/>
    <mergeCell ref="G813:I813"/>
    <mergeCell ref="J813:R813"/>
    <mergeCell ref="F111:F112"/>
    <mergeCell ref="G111:I111"/>
    <mergeCell ref="J111:R111"/>
    <mergeCell ref="A287:R287"/>
    <mergeCell ref="A289:R289"/>
    <mergeCell ref="P290:R290"/>
    <mergeCell ref="A293:A294"/>
    <mergeCell ref="B293:B294"/>
    <mergeCell ref="C293:C294"/>
    <mergeCell ref="D293:D294"/>
    <mergeCell ref="E293:E294"/>
    <mergeCell ref="F293:F294"/>
    <mergeCell ref="G293:I293"/>
    <mergeCell ref="J293:R293"/>
    <mergeCell ref="A241:A242"/>
    <mergeCell ref="B241:B242"/>
    <mergeCell ref="C241:C242"/>
    <mergeCell ref="D241:D242"/>
    <mergeCell ref="E241:E242"/>
    <mergeCell ref="F241:F242"/>
    <mergeCell ref="G241:I241"/>
    <mergeCell ref="J241:R241"/>
    <mergeCell ref="A261:R261"/>
    <mergeCell ref="A262:O262"/>
    <mergeCell ref="A288:R288"/>
    <mergeCell ref="A157:R157"/>
    <mergeCell ref="A158:R158"/>
    <mergeCell ref="A159:O159"/>
    <mergeCell ref="P161:R161"/>
    <mergeCell ref="A163:A164"/>
    <mergeCell ref="B163:B164"/>
    <mergeCell ref="C163:C164"/>
    <mergeCell ref="D163:D164"/>
    <mergeCell ref="E163:E164"/>
    <mergeCell ref="F163:F164"/>
    <mergeCell ref="G163:I163"/>
    <mergeCell ref="J163:R163"/>
    <mergeCell ref="P262:R262"/>
    <mergeCell ref="A263:R263"/>
    <mergeCell ref="P264:R264"/>
    <mergeCell ref="A267:A268"/>
    <mergeCell ref="B267:B268"/>
    <mergeCell ref="C267:C268"/>
    <mergeCell ref="D267:D268"/>
    <mergeCell ref="E267:E268"/>
    <mergeCell ref="F267:F268"/>
    <mergeCell ref="G267:I267"/>
    <mergeCell ref="J267:R267"/>
  </mergeCells>
  <pageMargins left="0" right="0" top="0.7480314960629921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8"/>
  <sheetViews>
    <sheetView tabSelected="1" topLeftCell="A274" zoomScale="90" zoomScaleNormal="90" zoomScaleSheetLayoutView="90" workbookViewId="0">
      <selection activeCell="T284" sqref="T283:T284"/>
    </sheetView>
  </sheetViews>
  <sheetFormatPr defaultRowHeight="20.100000000000001" customHeight="1" x14ac:dyDescent="0.35"/>
  <cols>
    <col min="1" max="1" width="3.75" style="1" customWidth="1"/>
    <col min="2" max="2" width="17.5" style="1" customWidth="1"/>
    <col min="3" max="3" width="41.5" style="87" customWidth="1"/>
    <col min="4" max="4" width="9.375" style="152" customWidth="1"/>
    <col min="5" max="5" width="11.875" style="1" customWidth="1"/>
    <col min="6" max="6" width="11" style="1" customWidth="1"/>
    <col min="7" max="18" width="3.375" style="1" customWidth="1"/>
    <col min="19" max="16384" width="9" style="1"/>
  </cols>
  <sheetData>
    <row r="1" spans="1:18" ht="20.100000000000001" customHeight="1" x14ac:dyDescent="0.35">
      <c r="A1" s="345" t="s">
        <v>389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</row>
    <row r="2" spans="1:18" ht="20.100000000000001" customHeight="1" x14ac:dyDescent="0.35">
      <c r="A2" s="345" t="s">
        <v>674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</row>
    <row r="3" spans="1:18" ht="20.100000000000001" customHeight="1" x14ac:dyDescent="0.35">
      <c r="A3" s="345" t="s">
        <v>391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</row>
    <row r="4" spans="1:18" ht="20.100000000000001" customHeight="1" x14ac:dyDescent="0.35">
      <c r="A4" s="82" t="s">
        <v>392</v>
      </c>
      <c r="B4" s="71"/>
      <c r="D4" s="147"/>
      <c r="P4" s="330" t="s">
        <v>390</v>
      </c>
      <c r="Q4" s="331"/>
      <c r="R4" s="332"/>
    </row>
    <row r="5" spans="1:18" ht="20.100000000000001" customHeight="1" x14ac:dyDescent="0.35">
      <c r="A5" s="138" t="s">
        <v>393</v>
      </c>
      <c r="D5" s="147"/>
    </row>
    <row r="6" spans="1:18" ht="20.100000000000001" customHeight="1" x14ac:dyDescent="0.35">
      <c r="A6" s="139" t="s">
        <v>41</v>
      </c>
      <c r="B6" s="59" t="s">
        <v>394</v>
      </c>
      <c r="C6" s="276" t="s">
        <v>395</v>
      </c>
      <c r="D6" s="144" t="s">
        <v>4</v>
      </c>
      <c r="E6" s="59" t="s">
        <v>396</v>
      </c>
      <c r="F6" s="59" t="s">
        <v>44</v>
      </c>
      <c r="G6" s="346" t="s">
        <v>19</v>
      </c>
      <c r="H6" s="346"/>
      <c r="I6" s="346"/>
      <c r="J6" s="346" t="s">
        <v>481</v>
      </c>
      <c r="K6" s="346"/>
      <c r="L6" s="346"/>
      <c r="M6" s="346"/>
      <c r="N6" s="346"/>
      <c r="O6" s="346"/>
      <c r="P6" s="346"/>
      <c r="Q6" s="346"/>
      <c r="R6" s="346"/>
    </row>
    <row r="7" spans="1:18" ht="20.100000000000001" customHeight="1" x14ac:dyDescent="0.35">
      <c r="A7" s="140"/>
      <c r="B7" s="18"/>
      <c r="C7" s="86"/>
      <c r="D7" s="145" t="s">
        <v>397</v>
      </c>
      <c r="E7" s="22" t="s">
        <v>398</v>
      </c>
      <c r="F7" s="18" t="s">
        <v>399</v>
      </c>
      <c r="G7" s="27" t="s">
        <v>6</v>
      </c>
      <c r="H7" s="27" t="s">
        <v>7</v>
      </c>
      <c r="I7" s="27" t="s">
        <v>8</v>
      </c>
      <c r="J7" s="27" t="s">
        <v>400</v>
      </c>
      <c r="K7" s="27" t="s">
        <v>10</v>
      </c>
      <c r="L7" s="27" t="s">
        <v>11</v>
      </c>
      <c r="M7" s="312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</row>
    <row r="8" spans="1:18" ht="20.100000000000001" customHeight="1" x14ac:dyDescent="0.35">
      <c r="A8" s="247">
        <v>1</v>
      </c>
      <c r="B8" s="241" t="s">
        <v>676</v>
      </c>
      <c r="C8" s="288" t="s">
        <v>677</v>
      </c>
      <c r="D8" s="39">
        <v>34000</v>
      </c>
      <c r="E8" s="59" t="s">
        <v>403</v>
      </c>
      <c r="F8" s="59" t="s">
        <v>18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20.100000000000001" customHeight="1" x14ac:dyDescent="0.35">
      <c r="A9" s="141"/>
      <c r="B9" s="17" t="s">
        <v>675</v>
      </c>
      <c r="C9" s="289" t="s">
        <v>680</v>
      </c>
      <c r="D9" s="40"/>
      <c r="E9" s="20" t="s">
        <v>404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18" ht="20.100000000000001" customHeight="1" x14ac:dyDescent="0.35">
      <c r="A10" s="141"/>
      <c r="B10" s="17"/>
      <c r="C10" s="282" t="s">
        <v>679</v>
      </c>
      <c r="D10" s="40"/>
      <c r="E10" s="20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 ht="20.100000000000001" customHeight="1" x14ac:dyDescent="0.35">
      <c r="A11" s="141"/>
      <c r="B11" s="17"/>
      <c r="C11" s="289" t="s">
        <v>715</v>
      </c>
      <c r="D11" s="40"/>
      <c r="E11" s="20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1:18" ht="20.100000000000001" customHeight="1" x14ac:dyDescent="0.35">
      <c r="A12" s="141"/>
      <c r="B12" s="17"/>
      <c r="C12" s="282" t="s">
        <v>678</v>
      </c>
      <c r="D12" s="40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ht="20.100000000000001" customHeight="1" x14ac:dyDescent="0.35">
      <c r="A13" s="141"/>
      <c r="B13" s="17"/>
      <c r="C13" s="282" t="s">
        <v>716</v>
      </c>
      <c r="D13" s="40"/>
      <c r="E13" s="2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ht="20.100000000000001" customHeight="1" x14ac:dyDescent="0.35">
      <c r="A14" s="141"/>
      <c r="B14" s="17"/>
      <c r="C14" s="289" t="s">
        <v>717</v>
      </c>
      <c r="D14" s="40"/>
      <c r="E14" s="2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0.100000000000001" customHeight="1" x14ac:dyDescent="0.35">
      <c r="A15" s="141"/>
      <c r="B15" s="17"/>
      <c r="C15" s="289" t="s">
        <v>718</v>
      </c>
      <c r="D15" s="40"/>
      <c r="E15" s="2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18" ht="20.100000000000001" customHeight="1" x14ac:dyDescent="0.35">
      <c r="A16" s="141"/>
      <c r="B16" s="17"/>
      <c r="C16" s="289" t="s">
        <v>681</v>
      </c>
      <c r="D16" s="40"/>
      <c r="E16" s="2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 ht="20.100000000000001" customHeight="1" x14ac:dyDescent="0.35">
      <c r="A17" s="141"/>
      <c r="B17" s="17"/>
      <c r="C17" s="289" t="s">
        <v>719</v>
      </c>
      <c r="D17" s="40"/>
      <c r="E17" s="2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18" ht="20.100000000000001" customHeight="1" x14ac:dyDescent="0.35">
      <c r="A18" s="141"/>
      <c r="B18" s="17"/>
      <c r="C18" s="282" t="s">
        <v>720</v>
      </c>
      <c r="D18" s="40"/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20.100000000000001" customHeight="1" x14ac:dyDescent="0.35">
      <c r="A19" s="141"/>
      <c r="B19" s="17"/>
      <c r="C19" s="282" t="s">
        <v>721</v>
      </c>
      <c r="D19" s="146"/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</row>
    <row r="20" spans="1:18" ht="20.100000000000001" customHeight="1" x14ac:dyDescent="0.35">
      <c r="A20" s="20"/>
      <c r="B20" s="17"/>
      <c r="C20" s="279" t="s">
        <v>722</v>
      </c>
      <c r="D20" s="146"/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</row>
    <row r="21" spans="1:18" ht="20.100000000000001" customHeight="1" x14ac:dyDescent="0.35">
      <c r="A21" s="20"/>
      <c r="B21" s="17"/>
      <c r="C21" s="85" t="s">
        <v>776</v>
      </c>
      <c r="D21" s="146"/>
      <c r="E21" s="20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ht="20.100000000000001" customHeight="1" x14ac:dyDescent="0.35">
      <c r="A22" s="20"/>
      <c r="B22" s="17"/>
      <c r="C22" s="85"/>
      <c r="D22" s="146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ht="20.100000000000001" customHeight="1" x14ac:dyDescent="0.35">
      <c r="A23" s="20"/>
      <c r="B23" s="17"/>
      <c r="C23" s="85"/>
      <c r="D23" s="146"/>
      <c r="E23" s="20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356">
        <v>36</v>
      </c>
    </row>
    <row r="24" spans="1:18" ht="20.100000000000001" customHeight="1" x14ac:dyDescent="0.35">
      <c r="A24" s="22"/>
      <c r="B24" s="18"/>
      <c r="C24" s="86"/>
      <c r="D24" s="145"/>
      <c r="E24" s="22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356"/>
    </row>
    <row r="25" spans="1:18" ht="20.100000000000001" customHeight="1" x14ac:dyDescent="0.35">
      <c r="A25" s="345" t="s">
        <v>389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</row>
    <row r="26" spans="1:18" ht="20.100000000000001" customHeight="1" x14ac:dyDescent="0.35">
      <c r="A26" s="345" t="s">
        <v>674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</row>
    <row r="27" spans="1:18" ht="20.100000000000001" customHeight="1" x14ac:dyDescent="0.35">
      <c r="A27" s="345" t="s">
        <v>391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</row>
    <row r="28" spans="1:18" ht="20.100000000000001" customHeight="1" x14ac:dyDescent="0.35">
      <c r="A28" s="82" t="s">
        <v>392</v>
      </c>
      <c r="B28" s="71"/>
      <c r="D28" s="147"/>
      <c r="P28" s="330" t="s">
        <v>390</v>
      </c>
      <c r="Q28" s="331"/>
      <c r="R28" s="332"/>
    </row>
    <row r="29" spans="1:18" ht="20.100000000000001" customHeight="1" x14ac:dyDescent="0.35">
      <c r="A29" s="138" t="s">
        <v>393</v>
      </c>
      <c r="D29" s="147"/>
    </row>
    <row r="30" spans="1:18" ht="20.100000000000001" customHeight="1" x14ac:dyDescent="0.35">
      <c r="A30" s="139" t="s">
        <v>41</v>
      </c>
      <c r="B30" s="59" t="s">
        <v>394</v>
      </c>
      <c r="C30" s="276" t="s">
        <v>395</v>
      </c>
      <c r="D30" s="144" t="s">
        <v>4</v>
      </c>
      <c r="E30" s="59" t="s">
        <v>396</v>
      </c>
      <c r="F30" s="59" t="s">
        <v>44</v>
      </c>
      <c r="G30" s="346" t="s">
        <v>19</v>
      </c>
      <c r="H30" s="346"/>
      <c r="I30" s="346"/>
      <c r="J30" s="346" t="s">
        <v>481</v>
      </c>
      <c r="K30" s="346"/>
      <c r="L30" s="346"/>
      <c r="M30" s="346"/>
      <c r="N30" s="346"/>
      <c r="O30" s="346"/>
      <c r="P30" s="346"/>
      <c r="Q30" s="346"/>
      <c r="R30" s="346"/>
    </row>
    <row r="31" spans="1:18" ht="20.100000000000001" customHeight="1" x14ac:dyDescent="0.35">
      <c r="A31" s="140"/>
      <c r="B31" s="18"/>
      <c r="C31" s="86"/>
      <c r="D31" s="145" t="s">
        <v>397</v>
      </c>
      <c r="E31" s="22" t="s">
        <v>398</v>
      </c>
      <c r="F31" s="18" t="s">
        <v>399</v>
      </c>
      <c r="G31" s="27" t="s">
        <v>6</v>
      </c>
      <c r="H31" s="27" t="s">
        <v>7</v>
      </c>
      <c r="I31" s="27" t="s">
        <v>8</v>
      </c>
      <c r="J31" s="27" t="s">
        <v>400</v>
      </c>
      <c r="K31" s="27" t="s">
        <v>10</v>
      </c>
      <c r="L31" s="27" t="s">
        <v>11</v>
      </c>
      <c r="M31" s="27" t="s">
        <v>12</v>
      </c>
      <c r="N31" s="27" t="s">
        <v>13</v>
      </c>
      <c r="O31" s="27" t="s">
        <v>14</v>
      </c>
      <c r="P31" s="27" t="s">
        <v>15</v>
      </c>
      <c r="Q31" s="27" t="s">
        <v>16</v>
      </c>
      <c r="R31" s="27" t="s">
        <v>17</v>
      </c>
    </row>
    <row r="32" spans="1:18" ht="20.100000000000001" customHeight="1" x14ac:dyDescent="0.35">
      <c r="A32" s="21">
        <v>2</v>
      </c>
      <c r="B32" s="240" t="s">
        <v>683</v>
      </c>
      <c r="C32" s="280" t="s">
        <v>684</v>
      </c>
      <c r="D32" s="146">
        <v>17000</v>
      </c>
      <c r="E32" s="20" t="s">
        <v>403</v>
      </c>
      <c r="F32" s="20" t="s">
        <v>18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</row>
    <row r="33" spans="1:18" ht="20.100000000000001" customHeight="1" x14ac:dyDescent="0.35">
      <c r="A33" s="20"/>
      <c r="C33" s="279" t="s">
        <v>750</v>
      </c>
      <c r="D33" s="146"/>
      <c r="E33" s="20" t="s">
        <v>404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20.100000000000001" customHeight="1" x14ac:dyDescent="0.35">
      <c r="A34" s="20"/>
      <c r="B34" s="9"/>
      <c r="C34" s="278" t="s">
        <v>751</v>
      </c>
      <c r="D34" s="146"/>
      <c r="E34" s="20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</row>
    <row r="35" spans="1:18" ht="20.100000000000001" customHeight="1" x14ac:dyDescent="0.35">
      <c r="A35" s="20"/>
      <c r="B35" s="9"/>
      <c r="C35" s="278" t="s">
        <v>686</v>
      </c>
      <c r="D35" s="146"/>
      <c r="E35" s="20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</row>
    <row r="36" spans="1:18" ht="20.100000000000001" customHeight="1" x14ac:dyDescent="0.35">
      <c r="A36" s="20"/>
      <c r="B36" s="9"/>
      <c r="C36" s="87" t="s">
        <v>752</v>
      </c>
      <c r="D36" s="146"/>
      <c r="E36" s="2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20.100000000000001" customHeight="1" x14ac:dyDescent="0.35">
      <c r="A37" s="22"/>
      <c r="B37" s="13"/>
      <c r="C37" s="86" t="s">
        <v>685</v>
      </c>
      <c r="D37" s="145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20.100000000000001" customHeight="1" x14ac:dyDescent="0.35">
      <c r="A38" s="19">
        <v>3</v>
      </c>
      <c r="B38" s="30" t="s">
        <v>687</v>
      </c>
      <c r="C38" s="281" t="s">
        <v>753</v>
      </c>
      <c r="D38" s="144">
        <v>3800</v>
      </c>
      <c r="E38" s="20" t="s">
        <v>403</v>
      </c>
      <c r="F38" s="20" t="s">
        <v>18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20.100000000000001" customHeight="1" x14ac:dyDescent="0.35">
      <c r="A39" s="20"/>
      <c r="B39" s="9"/>
      <c r="C39" s="282" t="s">
        <v>754</v>
      </c>
      <c r="D39" s="146"/>
      <c r="E39" s="20" t="s">
        <v>404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</row>
    <row r="40" spans="1:18" ht="20.100000000000001" customHeight="1" x14ac:dyDescent="0.35">
      <c r="A40" s="20"/>
      <c r="B40" s="9"/>
      <c r="C40" s="282" t="s">
        <v>746</v>
      </c>
      <c r="D40" s="14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1:18" ht="20.100000000000001" customHeight="1" x14ac:dyDescent="0.35">
      <c r="A41" s="20"/>
      <c r="B41" s="9"/>
      <c r="C41" s="282" t="s">
        <v>755</v>
      </c>
      <c r="D41" s="14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20.100000000000001" customHeight="1" x14ac:dyDescent="0.35">
      <c r="A42" s="20"/>
      <c r="B42" s="9"/>
      <c r="C42" s="282" t="s">
        <v>686</v>
      </c>
      <c r="D42" s="14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1:18" ht="20.100000000000001" customHeight="1" x14ac:dyDescent="0.35">
      <c r="A43" s="20"/>
      <c r="B43" s="9"/>
      <c r="C43" s="129" t="s">
        <v>752</v>
      </c>
      <c r="D43" s="14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20.100000000000001" customHeight="1" x14ac:dyDescent="0.35">
      <c r="A44" s="22"/>
      <c r="B44" s="13"/>
      <c r="C44" s="272" t="s">
        <v>688</v>
      </c>
      <c r="D44" s="145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20.100000000000001" customHeight="1" x14ac:dyDescent="0.35">
      <c r="A45" s="68"/>
      <c r="B45" s="115"/>
      <c r="C45" s="129"/>
      <c r="D45" s="14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</row>
    <row r="46" spans="1:18" ht="20.100000000000001" customHeight="1" x14ac:dyDescent="0.35">
      <c r="A46" s="68"/>
      <c r="B46" s="115"/>
      <c r="C46" s="129"/>
      <c r="D46" s="14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</row>
    <row r="47" spans="1:18" ht="20.100000000000001" customHeight="1" x14ac:dyDescent="0.35">
      <c r="A47" s="68"/>
      <c r="B47" s="115"/>
      <c r="C47" s="129"/>
      <c r="D47" s="14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356">
        <v>37</v>
      </c>
    </row>
    <row r="48" spans="1:18" ht="20.100000000000001" customHeight="1" x14ac:dyDescent="0.35">
      <c r="A48" s="68"/>
      <c r="B48" s="115"/>
      <c r="C48" s="129"/>
      <c r="D48" s="14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356"/>
    </row>
    <row r="49" spans="1:18" ht="20.100000000000001" customHeight="1" x14ac:dyDescent="0.35">
      <c r="A49" s="345" t="s">
        <v>389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</row>
    <row r="50" spans="1:18" ht="20.100000000000001" customHeight="1" x14ac:dyDescent="0.35">
      <c r="A50" s="345" t="s">
        <v>674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</row>
    <row r="51" spans="1:18" ht="20.100000000000001" customHeight="1" x14ac:dyDescent="0.35">
      <c r="A51" s="345" t="s">
        <v>391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</row>
    <row r="52" spans="1:18" ht="20.100000000000001" customHeight="1" x14ac:dyDescent="0.35">
      <c r="A52" s="82" t="s">
        <v>392</v>
      </c>
      <c r="B52" s="71"/>
      <c r="D52" s="147"/>
      <c r="P52" s="330" t="s">
        <v>390</v>
      </c>
      <c r="Q52" s="331"/>
      <c r="R52" s="332"/>
    </row>
    <row r="53" spans="1:18" ht="20.100000000000001" customHeight="1" x14ac:dyDescent="0.35">
      <c r="A53" s="138" t="s">
        <v>393</v>
      </c>
      <c r="D53" s="147"/>
    </row>
    <row r="54" spans="1:18" ht="20.100000000000001" customHeight="1" x14ac:dyDescent="0.35">
      <c r="A54" s="139" t="s">
        <v>41</v>
      </c>
      <c r="B54" s="59" t="s">
        <v>394</v>
      </c>
      <c r="C54" s="276" t="s">
        <v>395</v>
      </c>
      <c r="D54" s="144" t="s">
        <v>4</v>
      </c>
      <c r="E54" s="59" t="s">
        <v>396</v>
      </c>
      <c r="F54" s="59" t="s">
        <v>44</v>
      </c>
      <c r="G54" s="346" t="s">
        <v>19</v>
      </c>
      <c r="H54" s="346"/>
      <c r="I54" s="346"/>
      <c r="J54" s="346" t="s">
        <v>481</v>
      </c>
      <c r="K54" s="346"/>
      <c r="L54" s="346"/>
      <c r="M54" s="346"/>
      <c r="N54" s="346"/>
      <c r="O54" s="346"/>
      <c r="P54" s="346"/>
      <c r="Q54" s="346"/>
      <c r="R54" s="346"/>
    </row>
    <row r="55" spans="1:18" ht="20.100000000000001" customHeight="1" x14ac:dyDescent="0.35">
      <c r="A55" s="140"/>
      <c r="B55" s="18"/>
      <c r="C55" s="86"/>
      <c r="D55" s="145" t="s">
        <v>397</v>
      </c>
      <c r="E55" s="22" t="s">
        <v>398</v>
      </c>
      <c r="F55" s="18" t="s">
        <v>399</v>
      </c>
      <c r="G55" s="27" t="s">
        <v>6</v>
      </c>
      <c r="H55" s="27" t="s">
        <v>7</v>
      </c>
      <c r="I55" s="27" t="s">
        <v>8</v>
      </c>
      <c r="J55" s="27" t="s">
        <v>400</v>
      </c>
      <c r="K55" s="27" t="s">
        <v>10</v>
      </c>
      <c r="L55" s="27" t="s">
        <v>11</v>
      </c>
      <c r="M55" s="27" t="s">
        <v>12</v>
      </c>
      <c r="N55" s="27" t="s">
        <v>13</v>
      </c>
      <c r="O55" s="27" t="s">
        <v>14</v>
      </c>
      <c r="P55" s="27" t="s">
        <v>15</v>
      </c>
      <c r="Q55" s="27" t="s">
        <v>16</v>
      </c>
      <c r="R55" s="27" t="s">
        <v>17</v>
      </c>
    </row>
    <row r="56" spans="1:18" ht="20.100000000000001" customHeight="1" x14ac:dyDescent="0.35">
      <c r="A56" s="19">
        <v>4</v>
      </c>
      <c r="B56" s="241" t="s">
        <v>689</v>
      </c>
      <c r="C56" s="281" t="s">
        <v>747</v>
      </c>
      <c r="D56" s="144">
        <v>9000</v>
      </c>
      <c r="E56" s="20" t="s">
        <v>403</v>
      </c>
      <c r="F56" s="20" t="s">
        <v>18</v>
      </c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20.100000000000001" customHeight="1" x14ac:dyDescent="0.35">
      <c r="A57" s="20"/>
      <c r="B57" s="9"/>
      <c r="C57" s="279" t="s">
        <v>690</v>
      </c>
      <c r="D57" s="146"/>
      <c r="E57" s="20" t="s">
        <v>404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</row>
    <row r="58" spans="1:18" ht="20.100000000000001" customHeight="1" x14ac:dyDescent="0.35">
      <c r="A58" s="20"/>
      <c r="B58" s="9"/>
      <c r="C58" s="279" t="s">
        <v>756</v>
      </c>
      <c r="D58" s="14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</row>
    <row r="59" spans="1:18" ht="20.100000000000001" customHeight="1" x14ac:dyDescent="0.35">
      <c r="A59" s="20"/>
      <c r="B59" s="9"/>
      <c r="C59" s="279" t="s">
        <v>686</v>
      </c>
      <c r="D59" s="146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 ht="20.100000000000001" customHeight="1" x14ac:dyDescent="0.35">
      <c r="A60" s="20"/>
      <c r="B60" s="9"/>
      <c r="C60" s="85" t="s">
        <v>757</v>
      </c>
      <c r="D60" s="14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 ht="20.100000000000001" customHeight="1" x14ac:dyDescent="0.35">
      <c r="A61" s="22"/>
      <c r="B61" s="13"/>
      <c r="C61" s="86" t="s">
        <v>691</v>
      </c>
      <c r="D61" s="145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ht="20.100000000000001" customHeight="1" x14ac:dyDescent="0.35">
      <c r="A62" s="21">
        <v>5</v>
      </c>
      <c r="B62" s="240" t="s">
        <v>692</v>
      </c>
      <c r="C62" s="281" t="s">
        <v>693</v>
      </c>
      <c r="D62" s="146">
        <v>7500</v>
      </c>
      <c r="E62" s="20" t="s">
        <v>403</v>
      </c>
      <c r="F62" s="20" t="s">
        <v>18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ht="20.100000000000001" customHeight="1" x14ac:dyDescent="0.35">
      <c r="A63" s="20"/>
      <c r="B63" s="9" t="s">
        <v>723</v>
      </c>
      <c r="C63" s="279" t="s">
        <v>758</v>
      </c>
      <c r="D63" s="146"/>
      <c r="E63" s="20" t="s">
        <v>404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ht="20.100000000000001" customHeight="1" x14ac:dyDescent="0.35">
      <c r="A64" s="20"/>
      <c r="B64" s="9"/>
      <c r="C64" s="278" t="s">
        <v>777</v>
      </c>
      <c r="D64" s="14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1:18" ht="20.100000000000001" customHeight="1" x14ac:dyDescent="0.35">
      <c r="A65" s="20"/>
      <c r="B65" s="9"/>
      <c r="C65" s="278" t="s">
        <v>778</v>
      </c>
      <c r="D65" s="146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ht="20.100000000000001" customHeight="1" x14ac:dyDescent="0.35">
      <c r="A66" s="20"/>
      <c r="B66" s="9"/>
      <c r="C66" s="278" t="s">
        <v>779</v>
      </c>
      <c r="D66" s="146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ht="20.100000000000001" customHeight="1" x14ac:dyDescent="0.35">
      <c r="A67" s="20"/>
      <c r="B67" s="9"/>
      <c r="C67" s="278" t="s">
        <v>780</v>
      </c>
      <c r="D67" s="146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ht="20.100000000000001" customHeight="1" x14ac:dyDescent="0.35">
      <c r="A68" s="20"/>
      <c r="B68" s="9"/>
      <c r="C68" s="278" t="s">
        <v>686</v>
      </c>
      <c r="D68" s="146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</row>
    <row r="69" spans="1:18" ht="20.100000000000001" customHeight="1" x14ac:dyDescent="0.35">
      <c r="A69" s="20"/>
      <c r="B69" s="9"/>
      <c r="C69" s="85" t="s">
        <v>757</v>
      </c>
      <c r="D69" s="146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ht="20.100000000000001" customHeight="1" x14ac:dyDescent="0.35">
      <c r="A70" s="20"/>
      <c r="B70" s="9"/>
      <c r="C70" s="85" t="s">
        <v>694</v>
      </c>
      <c r="D70" s="146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ht="20.100000000000001" customHeight="1" x14ac:dyDescent="0.35">
      <c r="A71" s="20"/>
      <c r="B71" s="9"/>
      <c r="C71" s="85"/>
      <c r="D71" s="14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356">
        <v>38</v>
      </c>
    </row>
    <row r="72" spans="1:18" ht="20.100000000000001" customHeight="1" x14ac:dyDescent="0.35">
      <c r="A72" s="22"/>
      <c r="B72" s="13"/>
      <c r="C72" s="86"/>
      <c r="D72" s="145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356"/>
    </row>
    <row r="73" spans="1:18" ht="20.100000000000001" customHeight="1" x14ac:dyDescent="0.35">
      <c r="A73" s="345" t="s">
        <v>389</v>
      </c>
      <c r="B73" s="345"/>
      <c r="C73" s="345"/>
      <c r="D73" s="345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</row>
    <row r="74" spans="1:18" ht="20.100000000000001" customHeight="1" x14ac:dyDescent="0.35">
      <c r="A74" s="345" t="s">
        <v>674</v>
      </c>
      <c r="B74" s="345"/>
      <c r="C74" s="345"/>
      <c r="D74" s="345"/>
      <c r="E74" s="345"/>
      <c r="F74" s="345"/>
      <c r="G74" s="345"/>
      <c r="H74" s="345"/>
      <c r="I74" s="345"/>
      <c r="J74" s="345"/>
      <c r="K74" s="345"/>
      <c r="L74" s="345"/>
      <c r="M74" s="345"/>
      <c r="N74" s="345"/>
      <c r="O74" s="345"/>
      <c r="P74" s="345"/>
      <c r="Q74" s="345"/>
      <c r="R74" s="345"/>
    </row>
    <row r="75" spans="1:18" ht="20.100000000000001" customHeight="1" x14ac:dyDescent="0.35">
      <c r="A75" s="345" t="s">
        <v>391</v>
      </c>
      <c r="B75" s="345"/>
      <c r="C75" s="345"/>
      <c r="D75" s="345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</row>
    <row r="76" spans="1:18" ht="20.100000000000001" customHeight="1" x14ac:dyDescent="0.35">
      <c r="A76" s="82" t="s">
        <v>392</v>
      </c>
      <c r="B76" s="71"/>
      <c r="D76" s="147"/>
      <c r="P76" s="330" t="s">
        <v>390</v>
      </c>
      <c r="Q76" s="331"/>
      <c r="R76" s="332"/>
    </row>
    <row r="77" spans="1:18" ht="20.100000000000001" customHeight="1" x14ac:dyDescent="0.35">
      <c r="A77" s="138" t="s">
        <v>393</v>
      </c>
      <c r="D77" s="147"/>
    </row>
    <row r="78" spans="1:18" ht="20.100000000000001" customHeight="1" x14ac:dyDescent="0.35">
      <c r="A78" s="139" t="s">
        <v>41</v>
      </c>
      <c r="B78" s="59" t="s">
        <v>394</v>
      </c>
      <c r="C78" s="276" t="s">
        <v>395</v>
      </c>
      <c r="D78" s="144" t="s">
        <v>4</v>
      </c>
      <c r="E78" s="59" t="s">
        <v>396</v>
      </c>
      <c r="F78" s="59" t="s">
        <v>44</v>
      </c>
      <c r="G78" s="346" t="s">
        <v>19</v>
      </c>
      <c r="H78" s="346"/>
      <c r="I78" s="346"/>
      <c r="J78" s="346" t="s">
        <v>481</v>
      </c>
      <c r="K78" s="346"/>
      <c r="L78" s="346"/>
      <c r="M78" s="346"/>
      <c r="N78" s="346"/>
      <c r="O78" s="346"/>
      <c r="P78" s="346"/>
      <c r="Q78" s="346"/>
      <c r="R78" s="346"/>
    </row>
    <row r="79" spans="1:18" ht="20.100000000000001" customHeight="1" x14ac:dyDescent="0.35">
      <c r="A79" s="140"/>
      <c r="B79" s="18"/>
      <c r="C79" s="86"/>
      <c r="D79" s="145" t="s">
        <v>397</v>
      </c>
      <c r="E79" s="22" t="s">
        <v>398</v>
      </c>
      <c r="F79" s="18" t="s">
        <v>399</v>
      </c>
      <c r="G79" s="27" t="s">
        <v>6</v>
      </c>
      <c r="H79" s="27" t="s">
        <v>7</v>
      </c>
      <c r="I79" s="27" t="s">
        <v>8</v>
      </c>
      <c r="J79" s="27" t="s">
        <v>400</v>
      </c>
      <c r="K79" s="27" t="s">
        <v>10</v>
      </c>
      <c r="L79" s="27" t="s">
        <v>11</v>
      </c>
      <c r="M79" s="312" t="s">
        <v>12</v>
      </c>
      <c r="N79" s="27" t="s">
        <v>13</v>
      </c>
      <c r="O79" s="27" t="s">
        <v>14</v>
      </c>
      <c r="P79" s="27" t="s">
        <v>15</v>
      </c>
      <c r="Q79" s="27" t="s">
        <v>16</v>
      </c>
      <c r="R79" s="27" t="s">
        <v>17</v>
      </c>
    </row>
    <row r="80" spans="1:18" ht="20.100000000000001" customHeight="1" x14ac:dyDescent="0.35">
      <c r="A80" s="19">
        <v>6</v>
      </c>
      <c r="B80" s="241" t="s">
        <v>692</v>
      </c>
      <c r="C80" s="281" t="s">
        <v>726</v>
      </c>
      <c r="D80" s="144">
        <v>8000</v>
      </c>
      <c r="E80" s="20" t="s">
        <v>403</v>
      </c>
      <c r="F80" s="20" t="s">
        <v>18</v>
      </c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20.100000000000001" customHeight="1" x14ac:dyDescent="0.35">
      <c r="A81" s="20"/>
      <c r="B81" s="9" t="s">
        <v>725</v>
      </c>
      <c r="C81" s="278" t="s">
        <v>759</v>
      </c>
      <c r="D81" s="146"/>
      <c r="E81" s="20" t="s">
        <v>404</v>
      </c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20.100000000000001" customHeight="1" x14ac:dyDescent="0.35">
      <c r="A82" s="20"/>
      <c r="B82" s="9" t="s">
        <v>724</v>
      </c>
      <c r="C82" s="278" t="s">
        <v>760</v>
      </c>
      <c r="D82" s="146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20.100000000000001" customHeight="1" x14ac:dyDescent="0.35">
      <c r="A83" s="20"/>
      <c r="B83" s="9"/>
      <c r="C83" s="278" t="s">
        <v>761</v>
      </c>
      <c r="D83" s="146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20.100000000000001" customHeight="1" x14ac:dyDescent="0.35">
      <c r="A84" s="20"/>
      <c r="B84" s="9"/>
      <c r="C84" s="278" t="s">
        <v>686</v>
      </c>
      <c r="D84" s="146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20.100000000000001" customHeight="1" x14ac:dyDescent="0.35">
      <c r="A85" s="20"/>
      <c r="B85" s="9"/>
      <c r="C85" s="85" t="s">
        <v>757</v>
      </c>
      <c r="D85" s="146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20.100000000000001" customHeight="1" x14ac:dyDescent="0.35">
      <c r="A86" s="22"/>
      <c r="B86" s="13"/>
      <c r="C86" s="86" t="s">
        <v>691</v>
      </c>
      <c r="D86" s="145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ht="20.100000000000001" customHeight="1" x14ac:dyDescent="0.35">
      <c r="A87" s="19">
        <v>7</v>
      </c>
      <c r="B87" s="241" t="s">
        <v>692</v>
      </c>
      <c r="C87" s="281" t="s">
        <v>698</v>
      </c>
      <c r="D87" s="144">
        <v>6000</v>
      </c>
      <c r="E87" s="59" t="s">
        <v>403</v>
      </c>
      <c r="F87" s="59" t="s">
        <v>18</v>
      </c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20.100000000000001" customHeight="1" x14ac:dyDescent="0.35">
      <c r="A88" s="20"/>
      <c r="B88" s="28" t="s">
        <v>727</v>
      </c>
      <c r="C88" s="283" t="s">
        <v>762</v>
      </c>
      <c r="D88" s="146"/>
      <c r="E88" s="20" t="s">
        <v>404</v>
      </c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20.100000000000001" customHeight="1" x14ac:dyDescent="0.35">
      <c r="A89" s="20"/>
      <c r="B89" s="28"/>
      <c r="C89" s="283" t="s">
        <v>763</v>
      </c>
      <c r="D89" s="146"/>
      <c r="E89" s="28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20.100000000000001" customHeight="1" x14ac:dyDescent="0.35">
      <c r="A90" s="20"/>
      <c r="B90" s="9"/>
      <c r="C90" s="283" t="s">
        <v>739</v>
      </c>
      <c r="D90" s="146"/>
      <c r="E90" s="28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20.100000000000001" customHeight="1" x14ac:dyDescent="0.35">
      <c r="A91" s="20"/>
      <c r="B91" s="9"/>
      <c r="C91" s="283" t="s">
        <v>696</v>
      </c>
      <c r="D91" s="146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20.100000000000001" customHeight="1" x14ac:dyDescent="0.35">
      <c r="A92" s="20"/>
      <c r="B92" s="9"/>
      <c r="C92" s="283" t="s">
        <v>697</v>
      </c>
      <c r="D92" s="146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20.100000000000001" customHeight="1" x14ac:dyDescent="0.35">
      <c r="A93" s="20"/>
      <c r="B93" s="9"/>
      <c r="C93" s="283" t="s">
        <v>740</v>
      </c>
      <c r="D93" s="146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20.100000000000001" customHeight="1" x14ac:dyDescent="0.35">
      <c r="A94" s="20"/>
      <c r="B94" s="9"/>
      <c r="C94" s="279" t="s">
        <v>695</v>
      </c>
      <c r="D94" s="146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20.100000000000001" customHeight="1" x14ac:dyDescent="0.35">
      <c r="A95" s="22"/>
      <c r="B95" s="13"/>
      <c r="C95" s="284" t="s">
        <v>742</v>
      </c>
      <c r="D95" s="145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356">
        <v>39</v>
      </c>
    </row>
    <row r="96" spans="1:18" ht="20.100000000000001" customHeight="1" x14ac:dyDescent="0.35">
      <c r="A96" s="68"/>
      <c r="B96" s="115"/>
      <c r="C96" s="282"/>
      <c r="D96" s="14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356"/>
    </row>
    <row r="97" spans="1:18" ht="20.100000000000001" customHeight="1" x14ac:dyDescent="0.35">
      <c r="A97" s="345" t="s">
        <v>389</v>
      </c>
      <c r="B97" s="345"/>
      <c r="C97" s="345"/>
      <c r="D97" s="345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</row>
    <row r="98" spans="1:18" ht="20.100000000000001" customHeight="1" x14ac:dyDescent="0.35">
      <c r="A98" s="345" t="s">
        <v>674</v>
      </c>
      <c r="B98" s="345"/>
      <c r="C98" s="345"/>
      <c r="D98" s="345"/>
      <c r="E98" s="345"/>
      <c r="F98" s="345"/>
      <c r="G98" s="345"/>
      <c r="H98" s="345"/>
      <c r="I98" s="345"/>
      <c r="J98" s="345"/>
      <c r="K98" s="345"/>
      <c r="L98" s="345"/>
      <c r="M98" s="345"/>
      <c r="N98" s="345"/>
      <c r="O98" s="345"/>
      <c r="P98" s="345"/>
      <c r="Q98" s="345"/>
      <c r="R98" s="345"/>
    </row>
    <row r="99" spans="1:18" ht="20.100000000000001" customHeight="1" x14ac:dyDescent="0.35">
      <c r="A99" s="345" t="s">
        <v>391</v>
      </c>
      <c r="B99" s="345"/>
      <c r="C99" s="345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5"/>
      <c r="O99" s="345"/>
      <c r="P99" s="345"/>
      <c r="Q99" s="345"/>
      <c r="R99" s="345"/>
    </row>
    <row r="100" spans="1:18" ht="20.100000000000001" customHeight="1" x14ac:dyDescent="0.35">
      <c r="A100" s="82" t="s">
        <v>392</v>
      </c>
      <c r="B100" s="71"/>
      <c r="D100" s="147"/>
      <c r="P100" s="330" t="s">
        <v>390</v>
      </c>
      <c r="Q100" s="331"/>
      <c r="R100" s="332"/>
    </row>
    <row r="101" spans="1:18" ht="20.100000000000001" customHeight="1" x14ac:dyDescent="0.35">
      <c r="A101" s="138" t="s">
        <v>393</v>
      </c>
      <c r="D101" s="147"/>
    </row>
    <row r="102" spans="1:18" ht="20.100000000000001" customHeight="1" x14ac:dyDescent="0.35">
      <c r="A102" s="139" t="s">
        <v>41</v>
      </c>
      <c r="B102" s="59" t="s">
        <v>394</v>
      </c>
      <c r="C102" s="276" t="s">
        <v>395</v>
      </c>
      <c r="D102" s="144" t="s">
        <v>4</v>
      </c>
      <c r="E102" s="59" t="s">
        <v>396</v>
      </c>
      <c r="F102" s="59" t="s">
        <v>44</v>
      </c>
      <c r="G102" s="346" t="s">
        <v>19</v>
      </c>
      <c r="H102" s="346"/>
      <c r="I102" s="346"/>
      <c r="J102" s="346" t="s">
        <v>481</v>
      </c>
      <c r="K102" s="346"/>
      <c r="L102" s="346"/>
      <c r="M102" s="346"/>
      <c r="N102" s="346"/>
      <c r="O102" s="346"/>
      <c r="P102" s="346"/>
      <c r="Q102" s="346"/>
      <c r="R102" s="346"/>
    </row>
    <row r="103" spans="1:18" ht="20.100000000000001" customHeight="1" x14ac:dyDescent="0.35">
      <c r="A103" s="140"/>
      <c r="B103" s="18"/>
      <c r="C103" s="86"/>
      <c r="D103" s="145" t="s">
        <v>397</v>
      </c>
      <c r="E103" s="22" t="s">
        <v>398</v>
      </c>
      <c r="F103" s="18" t="s">
        <v>399</v>
      </c>
      <c r="G103" s="27" t="s">
        <v>6</v>
      </c>
      <c r="H103" s="27" t="s">
        <v>7</v>
      </c>
      <c r="I103" s="27" t="s">
        <v>8</v>
      </c>
      <c r="J103" s="27" t="s">
        <v>400</v>
      </c>
      <c r="K103" s="27" t="s">
        <v>10</v>
      </c>
      <c r="L103" s="27" t="s">
        <v>11</v>
      </c>
      <c r="M103" s="27" t="s">
        <v>12</v>
      </c>
      <c r="N103" s="27" t="s">
        <v>13</v>
      </c>
      <c r="O103" s="27" t="s">
        <v>14</v>
      </c>
      <c r="P103" s="27" t="s">
        <v>15</v>
      </c>
      <c r="Q103" s="27" t="s">
        <v>16</v>
      </c>
      <c r="R103" s="27" t="s">
        <v>17</v>
      </c>
    </row>
    <row r="104" spans="1:18" ht="20.100000000000001" customHeight="1" x14ac:dyDescent="0.35">
      <c r="A104" s="20"/>
      <c r="B104" s="9"/>
      <c r="C104" s="279" t="s">
        <v>699</v>
      </c>
      <c r="D104" s="146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20.100000000000001" customHeight="1" x14ac:dyDescent="0.35">
      <c r="A105" s="20"/>
      <c r="B105" s="9"/>
      <c r="C105" s="279" t="s">
        <v>701</v>
      </c>
      <c r="D105" s="14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20.100000000000001" customHeight="1" x14ac:dyDescent="0.35">
      <c r="A106" s="20"/>
      <c r="B106" s="9"/>
      <c r="C106" s="279" t="s">
        <v>700</v>
      </c>
      <c r="D106" s="14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20.100000000000001" customHeight="1" x14ac:dyDescent="0.35">
      <c r="A107" s="20"/>
      <c r="B107" s="9"/>
      <c r="C107" s="279" t="s">
        <v>686</v>
      </c>
      <c r="D107" s="14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20.100000000000001" customHeight="1" x14ac:dyDescent="0.35">
      <c r="A108" s="20"/>
      <c r="B108" s="240"/>
      <c r="C108" s="279" t="s">
        <v>752</v>
      </c>
      <c r="D108" s="14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20.100000000000001" customHeight="1" x14ac:dyDescent="0.35">
      <c r="A109" s="22"/>
      <c r="B109" s="13"/>
      <c r="C109" s="284" t="s">
        <v>702</v>
      </c>
      <c r="D109" s="145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ht="20.100000000000001" customHeight="1" x14ac:dyDescent="0.35">
      <c r="A110" s="308"/>
      <c r="B110" s="30"/>
      <c r="C110" s="309"/>
      <c r="D110" s="148"/>
      <c r="E110" s="65"/>
      <c r="F110" s="65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</row>
    <row r="111" spans="1:18" ht="20.100000000000001" customHeight="1" x14ac:dyDescent="0.35">
      <c r="A111" s="304"/>
      <c r="B111" s="286"/>
      <c r="C111" s="282"/>
      <c r="D111" s="149"/>
      <c r="E111" s="68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</row>
    <row r="112" spans="1:18" ht="20.100000000000001" customHeight="1" x14ac:dyDescent="0.35">
      <c r="A112" s="304"/>
      <c r="B112" s="286"/>
      <c r="C112" s="282"/>
      <c r="D112" s="304"/>
      <c r="E112" s="304"/>
      <c r="F112" s="304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</row>
    <row r="113" spans="1:18" ht="20.100000000000001" customHeight="1" x14ac:dyDescent="0.35">
      <c r="A113" s="304"/>
      <c r="B113" s="304"/>
      <c r="C113" s="282"/>
      <c r="D113" s="304"/>
      <c r="E113" s="304"/>
      <c r="F113" s="304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</row>
    <row r="114" spans="1:18" ht="20.100000000000001" customHeight="1" x14ac:dyDescent="0.35">
      <c r="A114" s="304"/>
      <c r="B114" s="304"/>
      <c r="C114" s="282"/>
      <c r="D114" s="304"/>
      <c r="E114" s="304"/>
      <c r="F114" s="304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</row>
    <row r="115" spans="1:18" ht="20.100000000000001" customHeight="1" x14ac:dyDescent="0.35">
      <c r="A115" s="304"/>
      <c r="B115" s="304"/>
      <c r="C115" s="282"/>
      <c r="D115" s="304"/>
      <c r="E115" s="304"/>
      <c r="F115" s="304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</row>
    <row r="116" spans="1:18" ht="20.100000000000001" customHeight="1" x14ac:dyDescent="0.35">
      <c r="A116" s="304"/>
      <c r="B116" s="304"/>
      <c r="C116" s="289"/>
      <c r="D116" s="304"/>
      <c r="E116" s="304"/>
      <c r="F116" s="304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</row>
    <row r="117" spans="1:18" ht="20.100000000000001" customHeight="1" x14ac:dyDescent="0.35">
      <c r="A117" s="304"/>
      <c r="B117" s="304"/>
      <c r="C117" s="282"/>
      <c r="D117" s="304"/>
      <c r="E117" s="304"/>
      <c r="F117" s="304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</row>
    <row r="118" spans="1:18" ht="20.100000000000001" customHeight="1" x14ac:dyDescent="0.35">
      <c r="A118" s="68"/>
      <c r="B118" s="115"/>
      <c r="C118" s="273"/>
      <c r="D118" s="14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</row>
    <row r="119" spans="1:18" ht="20.100000000000001" customHeight="1" x14ac:dyDescent="0.35">
      <c r="A119" s="68"/>
      <c r="B119" s="115"/>
      <c r="C119" s="273"/>
      <c r="D119" s="14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356">
        <v>40</v>
      </c>
    </row>
    <row r="120" spans="1:18" ht="20.100000000000001" customHeight="1" x14ac:dyDescent="0.35">
      <c r="A120" s="68"/>
      <c r="B120" s="115"/>
      <c r="C120" s="282"/>
      <c r="D120" s="14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356"/>
    </row>
    <row r="121" spans="1:18" ht="20.100000000000001" customHeight="1" x14ac:dyDescent="0.35">
      <c r="A121" s="345" t="s">
        <v>389</v>
      </c>
      <c r="B121" s="345"/>
      <c r="C121" s="345"/>
      <c r="D121" s="345"/>
      <c r="E121" s="345"/>
      <c r="F121" s="345"/>
      <c r="G121" s="345"/>
      <c r="H121" s="345"/>
      <c r="I121" s="345"/>
      <c r="J121" s="345"/>
      <c r="K121" s="345"/>
      <c r="L121" s="345"/>
      <c r="M121" s="345"/>
      <c r="N121" s="345"/>
      <c r="O121" s="345"/>
      <c r="P121" s="345"/>
      <c r="Q121" s="345"/>
      <c r="R121" s="345"/>
    </row>
    <row r="122" spans="1:18" ht="20.100000000000001" customHeight="1" x14ac:dyDescent="0.35">
      <c r="A122" s="345" t="s">
        <v>674</v>
      </c>
      <c r="B122" s="345"/>
      <c r="C122" s="345"/>
      <c r="D122" s="345"/>
      <c r="E122" s="345"/>
      <c r="F122" s="345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</row>
    <row r="123" spans="1:18" ht="20.100000000000001" customHeight="1" x14ac:dyDescent="0.35">
      <c r="A123" s="345" t="s">
        <v>391</v>
      </c>
      <c r="B123" s="345"/>
      <c r="C123" s="345"/>
      <c r="D123" s="345"/>
      <c r="E123" s="345"/>
      <c r="F123" s="345"/>
      <c r="G123" s="345"/>
      <c r="H123" s="345"/>
      <c r="I123" s="345"/>
      <c r="J123" s="345"/>
      <c r="K123" s="345"/>
      <c r="L123" s="345"/>
      <c r="M123" s="345"/>
      <c r="N123" s="345"/>
      <c r="O123" s="345"/>
      <c r="P123" s="345"/>
      <c r="Q123" s="345"/>
      <c r="R123" s="345"/>
    </row>
    <row r="124" spans="1:18" ht="20.100000000000001" customHeight="1" x14ac:dyDescent="0.35">
      <c r="A124" s="82" t="s">
        <v>392</v>
      </c>
      <c r="B124" s="71"/>
      <c r="D124" s="147"/>
      <c r="P124" s="330" t="s">
        <v>390</v>
      </c>
      <c r="Q124" s="331"/>
      <c r="R124" s="332"/>
    </row>
    <row r="125" spans="1:18" ht="20.100000000000001" customHeight="1" x14ac:dyDescent="0.35">
      <c r="A125" s="138" t="s">
        <v>393</v>
      </c>
      <c r="D125" s="147"/>
    </row>
    <row r="126" spans="1:18" ht="20.100000000000001" customHeight="1" x14ac:dyDescent="0.35">
      <c r="A126" s="139" t="s">
        <v>41</v>
      </c>
      <c r="B126" s="59" t="s">
        <v>394</v>
      </c>
      <c r="C126" s="276" t="s">
        <v>395</v>
      </c>
      <c r="D126" s="144" t="s">
        <v>4</v>
      </c>
      <c r="E126" s="59" t="s">
        <v>396</v>
      </c>
      <c r="F126" s="59" t="s">
        <v>44</v>
      </c>
      <c r="G126" s="346" t="s">
        <v>19</v>
      </c>
      <c r="H126" s="346"/>
      <c r="I126" s="346"/>
      <c r="J126" s="346" t="s">
        <v>481</v>
      </c>
      <c r="K126" s="346"/>
      <c r="L126" s="346"/>
      <c r="M126" s="346"/>
      <c r="N126" s="346"/>
      <c r="O126" s="346"/>
      <c r="P126" s="346"/>
      <c r="Q126" s="346"/>
      <c r="R126" s="346"/>
    </row>
    <row r="127" spans="1:18" ht="20.100000000000001" customHeight="1" x14ac:dyDescent="0.35">
      <c r="A127" s="140"/>
      <c r="B127" s="18"/>
      <c r="C127" s="86"/>
      <c r="D127" s="145" t="s">
        <v>397</v>
      </c>
      <c r="E127" s="22" t="s">
        <v>398</v>
      </c>
      <c r="F127" s="18" t="s">
        <v>399</v>
      </c>
      <c r="G127" s="27" t="s">
        <v>6</v>
      </c>
      <c r="H127" s="27" t="s">
        <v>7</v>
      </c>
      <c r="I127" s="27" t="s">
        <v>8</v>
      </c>
      <c r="J127" s="27" t="s">
        <v>400</v>
      </c>
      <c r="K127" s="27" t="s">
        <v>10</v>
      </c>
      <c r="L127" s="27" t="s">
        <v>11</v>
      </c>
      <c r="M127" s="312" t="s">
        <v>12</v>
      </c>
      <c r="N127" s="27" t="s">
        <v>13</v>
      </c>
      <c r="O127" s="27" t="s">
        <v>14</v>
      </c>
      <c r="P127" s="27" t="s">
        <v>15</v>
      </c>
      <c r="Q127" s="27" t="s">
        <v>16</v>
      </c>
      <c r="R127" s="27" t="s">
        <v>17</v>
      </c>
    </row>
    <row r="128" spans="1:18" ht="20.100000000000001" customHeight="1" x14ac:dyDescent="0.35">
      <c r="A128" s="310">
        <v>8</v>
      </c>
      <c r="B128" s="17" t="s">
        <v>835</v>
      </c>
      <c r="C128" s="234" t="s">
        <v>802</v>
      </c>
      <c r="D128" s="146">
        <v>17000</v>
      </c>
      <c r="E128" s="59" t="s">
        <v>403</v>
      </c>
      <c r="F128" s="59" t="s">
        <v>18</v>
      </c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20.100000000000001" customHeight="1" x14ac:dyDescent="0.35">
      <c r="A129" s="305"/>
      <c r="B129" s="26"/>
      <c r="C129" s="26" t="s">
        <v>803</v>
      </c>
      <c r="D129" s="146"/>
      <c r="E129" s="20" t="s">
        <v>404</v>
      </c>
      <c r="F129" s="17"/>
      <c r="G129" s="271"/>
      <c r="H129" s="271"/>
      <c r="I129" s="271"/>
      <c r="J129" s="271"/>
      <c r="K129" s="271"/>
      <c r="L129" s="271"/>
      <c r="M129" s="271"/>
      <c r="N129" s="271"/>
      <c r="O129" s="271"/>
      <c r="P129" s="271"/>
      <c r="Q129" s="271"/>
      <c r="R129" s="271"/>
    </row>
    <row r="130" spans="1:18" ht="20.100000000000001" customHeight="1" x14ac:dyDescent="0.35">
      <c r="A130" s="305"/>
      <c r="B130" s="26"/>
      <c r="C130" s="234" t="s">
        <v>804</v>
      </c>
      <c r="D130" s="146"/>
      <c r="E130" s="20"/>
      <c r="F130" s="20"/>
      <c r="G130" s="271"/>
      <c r="H130" s="271"/>
      <c r="I130" s="271"/>
      <c r="J130" s="271"/>
      <c r="K130" s="271"/>
      <c r="L130" s="271"/>
      <c r="M130" s="271"/>
      <c r="N130" s="271"/>
      <c r="O130" s="271"/>
      <c r="P130" s="271"/>
      <c r="Q130" s="271"/>
      <c r="R130" s="271"/>
    </row>
    <row r="131" spans="1:18" ht="20.100000000000001" customHeight="1" x14ac:dyDescent="0.35">
      <c r="A131" s="271"/>
      <c r="B131" s="73"/>
      <c r="C131" s="240" t="s">
        <v>805</v>
      </c>
      <c r="D131" s="146"/>
      <c r="E131" s="20"/>
      <c r="F131" s="17"/>
      <c r="G131" s="271"/>
      <c r="H131" s="271"/>
      <c r="I131" s="271"/>
      <c r="J131" s="271"/>
      <c r="K131" s="271"/>
      <c r="L131" s="271"/>
      <c r="M131" s="271"/>
      <c r="N131" s="271"/>
      <c r="O131" s="271"/>
      <c r="P131" s="271"/>
      <c r="Q131" s="271"/>
      <c r="R131" s="271"/>
    </row>
    <row r="132" spans="1:18" ht="20.100000000000001" customHeight="1" x14ac:dyDescent="0.35">
      <c r="A132" s="271"/>
      <c r="B132" s="73"/>
      <c r="C132" s="279" t="s">
        <v>801</v>
      </c>
      <c r="D132" s="271"/>
      <c r="E132" s="271"/>
      <c r="F132" s="271"/>
      <c r="G132" s="271"/>
      <c r="H132" s="271"/>
      <c r="I132" s="271"/>
      <c r="J132" s="271"/>
      <c r="K132" s="271"/>
      <c r="L132" s="271"/>
      <c r="M132" s="271"/>
      <c r="N132" s="271"/>
      <c r="O132" s="271"/>
      <c r="P132" s="271"/>
      <c r="Q132" s="271"/>
      <c r="R132" s="271"/>
    </row>
    <row r="133" spans="1:18" ht="20.100000000000001" customHeight="1" x14ac:dyDescent="0.35">
      <c r="A133" s="271"/>
      <c r="B133" s="271"/>
      <c r="C133" s="234" t="s">
        <v>704</v>
      </c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271"/>
      <c r="Q133" s="271"/>
      <c r="R133" s="271"/>
    </row>
    <row r="134" spans="1:18" ht="20.100000000000001" customHeight="1" x14ac:dyDescent="0.35">
      <c r="A134" s="271"/>
      <c r="B134" s="271"/>
      <c r="C134" s="234" t="s">
        <v>705</v>
      </c>
      <c r="D134" s="271"/>
      <c r="E134" s="271"/>
      <c r="F134" s="271"/>
      <c r="G134" s="271"/>
      <c r="H134" s="271"/>
      <c r="I134" s="271"/>
      <c r="J134" s="271"/>
      <c r="K134" s="271"/>
      <c r="L134" s="271"/>
      <c r="M134" s="271"/>
      <c r="N134" s="271"/>
      <c r="O134" s="271"/>
      <c r="P134" s="271"/>
      <c r="Q134" s="271"/>
      <c r="R134" s="271"/>
    </row>
    <row r="135" spans="1:18" ht="20.100000000000001" customHeight="1" x14ac:dyDescent="0.35">
      <c r="A135" s="271"/>
      <c r="B135" s="271"/>
      <c r="C135" s="240" t="s">
        <v>806</v>
      </c>
      <c r="D135" s="271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</row>
    <row r="136" spans="1:18" ht="20.100000000000001" customHeight="1" x14ac:dyDescent="0.35">
      <c r="A136" s="271"/>
      <c r="B136" s="271"/>
      <c r="C136" s="234" t="s">
        <v>807</v>
      </c>
      <c r="D136" s="271"/>
      <c r="E136" s="271"/>
      <c r="F136" s="271"/>
      <c r="G136" s="271"/>
      <c r="H136" s="271"/>
      <c r="I136" s="271"/>
      <c r="J136" s="271"/>
      <c r="K136" s="271"/>
      <c r="L136" s="271"/>
      <c r="M136" s="271"/>
      <c r="N136" s="271"/>
      <c r="O136" s="271"/>
      <c r="P136" s="271"/>
      <c r="Q136" s="271"/>
      <c r="R136" s="271"/>
    </row>
    <row r="137" spans="1:18" ht="20.100000000000001" customHeight="1" x14ac:dyDescent="0.35">
      <c r="A137" s="271"/>
      <c r="B137" s="271"/>
      <c r="C137" s="240" t="s">
        <v>808</v>
      </c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</row>
    <row r="138" spans="1:18" ht="20.100000000000001" customHeight="1" x14ac:dyDescent="0.35">
      <c r="A138" s="271"/>
      <c r="B138" s="271"/>
      <c r="C138" s="234" t="s">
        <v>862</v>
      </c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</row>
    <row r="139" spans="1:18" ht="20.100000000000001" customHeight="1" x14ac:dyDescent="0.35">
      <c r="A139" s="271"/>
      <c r="B139" s="271"/>
      <c r="C139" s="240" t="s">
        <v>811</v>
      </c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</row>
    <row r="140" spans="1:18" ht="20.100000000000001" customHeight="1" x14ac:dyDescent="0.35">
      <c r="A140" s="271"/>
      <c r="B140" s="271"/>
      <c r="C140" s="26" t="s">
        <v>812</v>
      </c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</row>
    <row r="141" spans="1:18" ht="20.100000000000001" customHeight="1" x14ac:dyDescent="0.35">
      <c r="A141" s="271"/>
      <c r="B141" s="271"/>
      <c r="C141" s="26" t="s">
        <v>809</v>
      </c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</row>
    <row r="142" spans="1:18" ht="20.100000000000001" customHeight="1" x14ac:dyDescent="0.35">
      <c r="A142" s="274"/>
      <c r="B142" s="274"/>
      <c r="C142" s="89" t="s">
        <v>810</v>
      </c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</row>
    <row r="143" spans="1:18" ht="20.100000000000001" customHeight="1" x14ac:dyDescent="0.35">
      <c r="A143" s="304"/>
      <c r="B143" s="304"/>
      <c r="C143" s="273"/>
      <c r="D143" s="304"/>
      <c r="E143" s="304"/>
      <c r="F143" s="304"/>
      <c r="G143" s="304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56">
        <v>41</v>
      </c>
    </row>
    <row r="144" spans="1:18" ht="20.100000000000001" customHeight="1" x14ac:dyDescent="0.35">
      <c r="A144" s="304"/>
      <c r="B144" s="304"/>
      <c r="C144" s="273"/>
      <c r="D144" s="304"/>
      <c r="E144" s="304"/>
      <c r="F144" s="304"/>
      <c r="G144" s="304"/>
      <c r="H144" s="304"/>
      <c r="I144" s="304"/>
      <c r="J144" s="304"/>
      <c r="K144" s="304"/>
      <c r="L144" s="304"/>
      <c r="M144" s="304"/>
      <c r="N144" s="304"/>
      <c r="O144" s="304"/>
      <c r="P144" s="304"/>
      <c r="Q144" s="304"/>
      <c r="R144" s="356"/>
    </row>
    <row r="145" spans="1:18" ht="20.100000000000001" customHeight="1" x14ac:dyDescent="0.35">
      <c r="A145" s="345" t="s">
        <v>389</v>
      </c>
      <c r="B145" s="345"/>
      <c r="C145" s="345"/>
      <c r="D145" s="345"/>
      <c r="E145" s="345"/>
      <c r="F145" s="345"/>
      <c r="G145" s="345"/>
      <c r="H145" s="345"/>
      <c r="I145" s="345"/>
      <c r="J145" s="345"/>
      <c r="K145" s="345"/>
      <c r="L145" s="345"/>
      <c r="M145" s="345"/>
      <c r="N145" s="345"/>
      <c r="O145" s="345"/>
      <c r="P145" s="345"/>
      <c r="Q145" s="345"/>
      <c r="R145" s="345"/>
    </row>
    <row r="146" spans="1:18" ht="20.100000000000001" customHeight="1" x14ac:dyDescent="0.35">
      <c r="A146" s="345" t="s">
        <v>674</v>
      </c>
      <c r="B146" s="345"/>
      <c r="C146" s="345"/>
      <c r="D146" s="345"/>
      <c r="E146" s="345"/>
      <c r="F146" s="345"/>
      <c r="G146" s="345"/>
      <c r="H146" s="345"/>
      <c r="I146" s="345"/>
      <c r="J146" s="345"/>
      <c r="K146" s="345"/>
      <c r="L146" s="345"/>
      <c r="M146" s="345"/>
      <c r="N146" s="345"/>
      <c r="O146" s="345"/>
      <c r="P146" s="345"/>
      <c r="Q146" s="345"/>
      <c r="R146" s="345"/>
    </row>
    <row r="147" spans="1:18" ht="20.100000000000001" customHeight="1" x14ac:dyDescent="0.35">
      <c r="A147" s="345" t="s">
        <v>391</v>
      </c>
      <c r="B147" s="345"/>
      <c r="C147" s="345"/>
      <c r="D147" s="345"/>
      <c r="E147" s="345"/>
      <c r="F147" s="345"/>
      <c r="G147" s="345"/>
      <c r="H147" s="345"/>
      <c r="I147" s="345"/>
      <c r="J147" s="345"/>
      <c r="K147" s="345"/>
      <c r="L147" s="345"/>
      <c r="M147" s="345"/>
      <c r="N147" s="345"/>
      <c r="O147" s="345"/>
      <c r="P147" s="345"/>
      <c r="Q147" s="345"/>
      <c r="R147" s="345"/>
    </row>
    <row r="148" spans="1:18" ht="20.100000000000001" customHeight="1" x14ac:dyDescent="0.35">
      <c r="A148" s="82" t="s">
        <v>392</v>
      </c>
      <c r="B148" s="71"/>
      <c r="D148" s="147"/>
      <c r="P148" s="330" t="s">
        <v>390</v>
      </c>
      <c r="Q148" s="331"/>
      <c r="R148" s="332"/>
    </row>
    <row r="149" spans="1:18" ht="20.100000000000001" customHeight="1" x14ac:dyDescent="0.35">
      <c r="A149" s="138" t="s">
        <v>393</v>
      </c>
      <c r="D149" s="147"/>
    </row>
    <row r="150" spans="1:18" ht="20.100000000000001" customHeight="1" x14ac:dyDescent="0.35">
      <c r="A150" s="139" t="s">
        <v>41</v>
      </c>
      <c r="B150" s="59" t="s">
        <v>394</v>
      </c>
      <c r="C150" s="276" t="s">
        <v>395</v>
      </c>
      <c r="D150" s="144" t="s">
        <v>4</v>
      </c>
      <c r="E150" s="59" t="s">
        <v>396</v>
      </c>
      <c r="F150" s="59" t="s">
        <v>44</v>
      </c>
      <c r="G150" s="346" t="s">
        <v>19</v>
      </c>
      <c r="H150" s="346"/>
      <c r="I150" s="346"/>
      <c r="J150" s="346" t="s">
        <v>481</v>
      </c>
      <c r="K150" s="346"/>
      <c r="L150" s="346"/>
      <c r="M150" s="346"/>
      <c r="N150" s="346"/>
      <c r="O150" s="346"/>
      <c r="P150" s="346"/>
      <c r="Q150" s="346"/>
      <c r="R150" s="346"/>
    </row>
    <row r="151" spans="1:18" ht="20.100000000000001" customHeight="1" x14ac:dyDescent="0.35">
      <c r="A151" s="140"/>
      <c r="B151" s="18"/>
      <c r="C151" s="86"/>
      <c r="D151" s="145" t="s">
        <v>397</v>
      </c>
      <c r="E151" s="22" t="s">
        <v>398</v>
      </c>
      <c r="F151" s="18" t="s">
        <v>399</v>
      </c>
      <c r="G151" s="27" t="s">
        <v>6</v>
      </c>
      <c r="H151" s="27" t="s">
        <v>7</v>
      </c>
      <c r="I151" s="27" t="s">
        <v>8</v>
      </c>
      <c r="J151" s="27" t="s">
        <v>400</v>
      </c>
      <c r="K151" s="27" t="s">
        <v>10</v>
      </c>
      <c r="L151" s="27" t="s">
        <v>11</v>
      </c>
      <c r="M151" s="312" t="s">
        <v>12</v>
      </c>
      <c r="N151" s="27" t="s">
        <v>13</v>
      </c>
      <c r="O151" s="27" t="s">
        <v>14</v>
      </c>
      <c r="P151" s="27" t="s">
        <v>15</v>
      </c>
      <c r="Q151" s="27" t="s">
        <v>16</v>
      </c>
      <c r="R151" s="27" t="s">
        <v>17</v>
      </c>
    </row>
    <row r="152" spans="1:18" ht="20.100000000000001" customHeight="1" x14ac:dyDescent="0.35">
      <c r="A152" s="21">
        <v>9</v>
      </c>
      <c r="B152" s="17" t="s">
        <v>402</v>
      </c>
      <c r="C152" s="85" t="s">
        <v>407</v>
      </c>
      <c r="D152" s="146">
        <v>23000</v>
      </c>
      <c r="E152" s="20" t="s">
        <v>403</v>
      </c>
      <c r="F152" s="20" t="s">
        <v>401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20.100000000000001" customHeight="1" x14ac:dyDescent="0.35">
      <c r="A153" s="21"/>
      <c r="B153" s="17"/>
      <c r="C153" s="129" t="s">
        <v>800</v>
      </c>
      <c r="D153" s="146"/>
      <c r="E153" s="20"/>
      <c r="F153" s="20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20.100000000000001" customHeight="1" x14ac:dyDescent="0.35">
      <c r="A154" s="17"/>
      <c r="B154" s="17"/>
      <c r="C154" s="277" t="s">
        <v>704</v>
      </c>
      <c r="D154" s="40"/>
      <c r="E154" s="20" t="s">
        <v>404</v>
      </c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20.100000000000001" customHeight="1" x14ac:dyDescent="0.35">
      <c r="A155" s="17"/>
      <c r="B155" s="17"/>
      <c r="C155" s="277" t="s">
        <v>705</v>
      </c>
      <c r="D155" s="40"/>
      <c r="E155" s="20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20.100000000000001" customHeight="1" x14ac:dyDescent="0.35">
      <c r="A156" s="17"/>
      <c r="B156" s="17"/>
      <c r="C156" s="278" t="s">
        <v>743</v>
      </c>
      <c r="D156" s="40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20.100000000000001" customHeight="1" x14ac:dyDescent="0.35">
      <c r="A157" s="17"/>
      <c r="B157" s="17"/>
      <c r="C157" s="278" t="s">
        <v>744</v>
      </c>
      <c r="D157" s="40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20.100000000000001" customHeight="1" x14ac:dyDescent="0.35">
      <c r="A158" s="17"/>
      <c r="B158" s="17"/>
      <c r="C158" s="277" t="s">
        <v>706</v>
      </c>
      <c r="D158" s="40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20.100000000000001" customHeight="1" x14ac:dyDescent="0.35">
      <c r="A159" s="17"/>
      <c r="B159" s="17"/>
      <c r="C159" s="277" t="s">
        <v>767</v>
      </c>
      <c r="D159" s="40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20.100000000000001" customHeight="1" x14ac:dyDescent="0.35">
      <c r="A160" s="17"/>
      <c r="B160" s="17"/>
      <c r="C160" s="277" t="s">
        <v>768</v>
      </c>
      <c r="D160" s="40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20.100000000000001" customHeight="1" x14ac:dyDescent="0.35">
      <c r="A161" s="17"/>
      <c r="B161" s="17"/>
      <c r="C161" s="278" t="s">
        <v>707</v>
      </c>
      <c r="D161" s="40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20.100000000000001" customHeight="1" x14ac:dyDescent="0.35">
      <c r="A162" s="17"/>
      <c r="B162" s="17"/>
      <c r="C162" s="283" t="s">
        <v>769</v>
      </c>
      <c r="D162" s="40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20.100000000000001" customHeight="1" x14ac:dyDescent="0.35">
      <c r="A163" s="17"/>
      <c r="B163" s="17"/>
      <c r="C163" s="283" t="s">
        <v>770</v>
      </c>
      <c r="D163" s="40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20.100000000000001" customHeight="1" x14ac:dyDescent="0.35">
      <c r="A164" s="17"/>
      <c r="B164" s="17"/>
      <c r="C164" s="283" t="s">
        <v>771</v>
      </c>
      <c r="D164" s="40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20.100000000000001" customHeight="1" x14ac:dyDescent="0.35">
      <c r="A165" s="17"/>
      <c r="B165" s="17"/>
      <c r="C165" s="283" t="s">
        <v>781</v>
      </c>
      <c r="D165" s="40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20.100000000000001" customHeight="1" x14ac:dyDescent="0.35">
      <c r="A166" s="17"/>
      <c r="B166" s="17"/>
      <c r="C166" s="283" t="s">
        <v>741</v>
      </c>
      <c r="D166" s="40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20.100000000000001" customHeight="1" x14ac:dyDescent="0.35">
      <c r="A167" s="17"/>
      <c r="B167" s="17"/>
      <c r="C167" s="283" t="s">
        <v>782</v>
      </c>
      <c r="D167" s="40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356">
        <v>42</v>
      </c>
    </row>
    <row r="168" spans="1:18" ht="20.100000000000001" customHeight="1" x14ac:dyDescent="0.35">
      <c r="A168" s="18"/>
      <c r="B168" s="18"/>
      <c r="C168" s="283" t="s">
        <v>783</v>
      </c>
      <c r="D168" s="41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56"/>
    </row>
    <row r="169" spans="1:18" ht="20.100000000000001" customHeight="1" x14ac:dyDescent="0.35">
      <c r="A169" s="345" t="s">
        <v>389</v>
      </c>
      <c r="B169" s="345"/>
      <c r="C169" s="345"/>
      <c r="D169" s="345"/>
      <c r="E169" s="345"/>
      <c r="F169" s="345"/>
      <c r="G169" s="345"/>
      <c r="H169" s="345"/>
      <c r="I169" s="345"/>
      <c r="J169" s="345"/>
      <c r="K169" s="345"/>
      <c r="L169" s="345"/>
      <c r="M169" s="345"/>
      <c r="N169" s="345"/>
      <c r="O169" s="345"/>
      <c r="P169" s="345"/>
      <c r="Q169" s="345"/>
      <c r="R169" s="345"/>
    </row>
    <row r="170" spans="1:18" ht="20.100000000000001" customHeight="1" x14ac:dyDescent="0.35">
      <c r="A170" s="345" t="s">
        <v>674</v>
      </c>
      <c r="B170" s="345"/>
      <c r="C170" s="345"/>
      <c r="D170" s="345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</row>
    <row r="171" spans="1:18" ht="20.100000000000001" customHeight="1" x14ac:dyDescent="0.35">
      <c r="A171" s="345" t="s">
        <v>391</v>
      </c>
      <c r="B171" s="345"/>
      <c r="C171" s="345"/>
      <c r="D171" s="345"/>
      <c r="E171" s="345"/>
      <c r="F171" s="345"/>
      <c r="G171" s="345"/>
      <c r="H171" s="345"/>
      <c r="I171" s="345"/>
      <c r="J171" s="345"/>
      <c r="K171" s="345"/>
      <c r="L171" s="345"/>
      <c r="M171" s="345"/>
      <c r="N171" s="345"/>
      <c r="O171" s="345"/>
      <c r="P171" s="345"/>
      <c r="Q171" s="345"/>
      <c r="R171" s="345"/>
    </row>
    <row r="172" spans="1:18" ht="20.100000000000001" customHeight="1" x14ac:dyDescent="0.35">
      <c r="A172" s="82" t="s">
        <v>408</v>
      </c>
      <c r="B172" s="71"/>
      <c r="D172" s="147"/>
      <c r="P172" s="330" t="s">
        <v>390</v>
      </c>
      <c r="Q172" s="331"/>
      <c r="R172" s="332"/>
    </row>
    <row r="173" spans="1:18" ht="20.100000000000001" customHeight="1" x14ac:dyDescent="0.35">
      <c r="A173" s="138" t="s">
        <v>393</v>
      </c>
      <c r="D173" s="147"/>
    </row>
    <row r="174" spans="1:18" ht="20.100000000000001" customHeight="1" x14ac:dyDescent="0.35">
      <c r="A174" s="139" t="s">
        <v>41</v>
      </c>
      <c r="B174" s="59" t="s">
        <v>394</v>
      </c>
      <c r="C174" s="276" t="s">
        <v>395</v>
      </c>
      <c r="D174" s="144" t="s">
        <v>4</v>
      </c>
      <c r="E174" s="59" t="s">
        <v>396</v>
      </c>
      <c r="F174" s="59" t="s">
        <v>44</v>
      </c>
      <c r="G174" s="346" t="s">
        <v>19</v>
      </c>
      <c r="H174" s="346"/>
      <c r="I174" s="346"/>
      <c r="J174" s="346" t="s">
        <v>481</v>
      </c>
      <c r="K174" s="346"/>
      <c r="L174" s="346"/>
      <c r="M174" s="346"/>
      <c r="N174" s="346"/>
      <c r="O174" s="346"/>
      <c r="P174" s="346"/>
      <c r="Q174" s="346"/>
      <c r="R174" s="346"/>
    </row>
    <row r="175" spans="1:18" ht="20.100000000000001" customHeight="1" x14ac:dyDescent="0.35">
      <c r="A175" s="140"/>
      <c r="B175" s="18"/>
      <c r="C175" s="285"/>
      <c r="D175" s="145" t="s">
        <v>397</v>
      </c>
      <c r="E175" s="22" t="s">
        <v>398</v>
      </c>
      <c r="F175" s="18" t="s">
        <v>399</v>
      </c>
      <c r="G175" s="27" t="s">
        <v>6</v>
      </c>
      <c r="H175" s="27" t="s">
        <v>7</v>
      </c>
      <c r="I175" s="27" t="s">
        <v>8</v>
      </c>
      <c r="J175" s="27" t="s">
        <v>400</v>
      </c>
      <c r="K175" s="27" t="s">
        <v>10</v>
      </c>
      <c r="L175" s="27" t="s">
        <v>11</v>
      </c>
      <c r="M175" s="27" t="s">
        <v>12</v>
      </c>
      <c r="N175" s="27" t="s">
        <v>13</v>
      </c>
      <c r="O175" s="27" t="s">
        <v>14</v>
      </c>
      <c r="P175" s="27" t="s">
        <v>15</v>
      </c>
      <c r="Q175" s="27" t="s">
        <v>16</v>
      </c>
      <c r="R175" s="27" t="s">
        <v>17</v>
      </c>
    </row>
    <row r="176" spans="1:18" s="69" customFormat="1" ht="20.100000000000001" customHeight="1" x14ac:dyDescent="0.35">
      <c r="A176" s="17"/>
      <c r="B176" s="17"/>
      <c r="C176" s="283" t="s">
        <v>772</v>
      </c>
      <c r="D176" s="40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s="69" customFormat="1" ht="20.100000000000001" customHeight="1" x14ac:dyDescent="0.35">
      <c r="A177" s="17"/>
      <c r="B177" s="17"/>
      <c r="C177" s="283" t="s">
        <v>784</v>
      </c>
      <c r="D177" s="40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s="69" customFormat="1" ht="20.100000000000001" customHeight="1" x14ac:dyDescent="0.35">
      <c r="A178" s="17"/>
      <c r="B178" s="17"/>
      <c r="C178" s="278" t="s">
        <v>708</v>
      </c>
      <c r="D178" s="40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s="69" customFormat="1" ht="20.100000000000001" customHeight="1" x14ac:dyDescent="0.35">
      <c r="A179" s="17"/>
      <c r="B179" s="17"/>
      <c r="C179" s="278" t="s">
        <v>785</v>
      </c>
      <c r="D179" s="40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s="69" customFormat="1" ht="20.100000000000001" customHeight="1" x14ac:dyDescent="0.35">
      <c r="A180" s="18"/>
      <c r="B180" s="18"/>
      <c r="C180" s="89" t="s">
        <v>738</v>
      </c>
      <c r="D180" s="41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s="69" customFormat="1" ht="20.100000000000001" customHeight="1" x14ac:dyDescent="0.35">
      <c r="A181" s="143">
        <v>10</v>
      </c>
      <c r="B181" s="17" t="s">
        <v>710</v>
      </c>
      <c r="C181" s="240" t="s">
        <v>711</v>
      </c>
      <c r="D181" s="39">
        <v>6300</v>
      </c>
      <c r="E181" s="20" t="s">
        <v>403</v>
      </c>
      <c r="F181" s="20" t="s">
        <v>18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s="69" customFormat="1" ht="20.100000000000001" customHeight="1" x14ac:dyDescent="0.35">
      <c r="A182" s="17"/>
      <c r="B182" s="17" t="s">
        <v>709</v>
      </c>
      <c r="C182" s="234" t="s">
        <v>774</v>
      </c>
      <c r="D182" s="40"/>
      <c r="E182" s="20" t="s">
        <v>404</v>
      </c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s="69" customFormat="1" ht="20.100000000000001" customHeight="1" x14ac:dyDescent="0.35">
      <c r="A183" s="17"/>
      <c r="B183" s="17"/>
      <c r="C183" s="240" t="s">
        <v>786</v>
      </c>
      <c r="D183" s="40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s="69" customFormat="1" ht="20.100000000000001" customHeight="1" x14ac:dyDescent="0.35">
      <c r="A184" s="17"/>
      <c r="B184" s="17"/>
      <c r="C184" s="234" t="s">
        <v>787</v>
      </c>
      <c r="D184" s="40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s="69" customFormat="1" ht="20.100000000000001" customHeight="1" x14ac:dyDescent="0.35">
      <c r="A185" s="287"/>
      <c r="B185" s="287"/>
      <c r="C185" s="240" t="s">
        <v>788</v>
      </c>
      <c r="D185" s="287"/>
      <c r="E185" s="287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</row>
    <row r="186" spans="1:18" s="69" customFormat="1" ht="20.100000000000001" customHeight="1" x14ac:dyDescent="0.35">
      <c r="A186" s="287"/>
      <c r="B186" s="287"/>
      <c r="C186" s="83" t="s">
        <v>789</v>
      </c>
      <c r="D186" s="287"/>
      <c r="E186" s="287"/>
      <c r="F186" s="287"/>
      <c r="G186" s="287"/>
      <c r="H186" s="287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</row>
    <row r="187" spans="1:18" s="69" customFormat="1" ht="20.100000000000001" customHeight="1" x14ac:dyDescent="0.35">
      <c r="A187" s="287"/>
      <c r="B187" s="287"/>
      <c r="C187" s="240" t="s">
        <v>712</v>
      </c>
      <c r="D187" s="287"/>
      <c r="E187" s="287"/>
      <c r="F187" s="287"/>
      <c r="G187" s="287"/>
      <c r="H187" s="287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</row>
    <row r="188" spans="1:18" s="69" customFormat="1" ht="20.100000000000001" customHeight="1" x14ac:dyDescent="0.35">
      <c r="A188" s="73"/>
      <c r="B188" s="17"/>
      <c r="C188" s="85" t="s">
        <v>773</v>
      </c>
      <c r="D188" s="146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s="69" customFormat="1" ht="20.100000000000001" customHeight="1" x14ac:dyDescent="0.35">
      <c r="A189" s="290"/>
      <c r="B189" s="66"/>
      <c r="C189" s="128"/>
      <c r="D189" s="148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</row>
    <row r="190" spans="1:18" s="69" customFormat="1" ht="20.100000000000001" customHeight="1" x14ac:dyDescent="0.35">
      <c r="A190" s="286"/>
      <c r="C190" s="129"/>
      <c r="D190" s="149"/>
    </row>
    <row r="191" spans="1:18" s="69" customFormat="1" ht="20.100000000000001" customHeight="1" x14ac:dyDescent="0.35">
      <c r="A191" s="286"/>
      <c r="C191" s="129"/>
      <c r="D191" s="149"/>
      <c r="R191" s="356">
        <v>43</v>
      </c>
    </row>
    <row r="192" spans="1:18" s="69" customFormat="1" ht="20.100000000000001" customHeight="1" x14ac:dyDescent="0.35">
      <c r="A192" s="286"/>
      <c r="C192" s="129"/>
      <c r="D192" s="149"/>
      <c r="R192" s="356"/>
    </row>
    <row r="193" spans="1:18" s="69" customFormat="1" ht="20.100000000000001" customHeight="1" x14ac:dyDescent="0.35">
      <c r="A193" s="345" t="s">
        <v>389</v>
      </c>
      <c r="B193" s="345"/>
      <c r="C193" s="345"/>
      <c r="D193" s="345"/>
      <c r="E193" s="345"/>
      <c r="F193" s="345"/>
      <c r="G193" s="345"/>
      <c r="H193" s="345"/>
      <c r="I193" s="345"/>
      <c r="J193" s="345"/>
      <c r="K193" s="345"/>
      <c r="L193" s="345"/>
      <c r="M193" s="345"/>
      <c r="N193" s="345"/>
      <c r="O193" s="345"/>
      <c r="P193" s="345"/>
      <c r="Q193" s="345"/>
      <c r="R193" s="345"/>
    </row>
    <row r="194" spans="1:18" s="69" customFormat="1" ht="20.100000000000001" customHeight="1" x14ac:dyDescent="0.35">
      <c r="A194" s="345" t="s">
        <v>674</v>
      </c>
      <c r="B194" s="345"/>
      <c r="C194" s="345"/>
      <c r="D194" s="345"/>
      <c r="E194" s="345"/>
      <c r="F194" s="345"/>
      <c r="G194" s="345"/>
      <c r="H194" s="345"/>
      <c r="I194" s="345"/>
      <c r="J194" s="345"/>
      <c r="K194" s="345"/>
      <c r="L194" s="345"/>
      <c r="M194" s="345"/>
      <c r="N194" s="345"/>
      <c r="O194" s="345"/>
      <c r="P194" s="345"/>
      <c r="Q194" s="345"/>
      <c r="R194" s="345"/>
    </row>
    <row r="195" spans="1:18" s="69" customFormat="1" ht="20.100000000000001" customHeight="1" x14ac:dyDescent="0.35">
      <c r="A195" s="345" t="s">
        <v>391</v>
      </c>
      <c r="B195" s="345"/>
      <c r="C195" s="345"/>
      <c r="D195" s="345"/>
      <c r="E195" s="345"/>
      <c r="F195" s="345"/>
      <c r="G195" s="345"/>
      <c r="H195" s="345"/>
      <c r="I195" s="345"/>
      <c r="J195" s="345"/>
      <c r="K195" s="345"/>
      <c r="L195" s="345"/>
      <c r="M195" s="345"/>
      <c r="N195" s="345"/>
      <c r="O195" s="345"/>
      <c r="P195" s="345"/>
      <c r="Q195" s="345"/>
      <c r="R195" s="345"/>
    </row>
    <row r="196" spans="1:18" s="69" customFormat="1" ht="20.100000000000001" customHeight="1" x14ac:dyDescent="0.35">
      <c r="A196" s="82" t="s">
        <v>408</v>
      </c>
      <c r="B196" s="71"/>
      <c r="C196" s="87"/>
      <c r="D196" s="147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330" t="s">
        <v>390</v>
      </c>
      <c r="Q196" s="331"/>
      <c r="R196" s="332"/>
    </row>
    <row r="197" spans="1:18" s="69" customFormat="1" ht="20.100000000000001" customHeight="1" x14ac:dyDescent="0.35">
      <c r="A197" s="138" t="s">
        <v>393</v>
      </c>
      <c r="B197" s="1"/>
      <c r="C197" s="87"/>
      <c r="D197" s="147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s="69" customFormat="1" ht="20.100000000000001" customHeight="1" x14ac:dyDescent="0.35">
      <c r="A198" s="139" t="s">
        <v>41</v>
      </c>
      <c r="B198" s="59" t="s">
        <v>394</v>
      </c>
      <c r="C198" s="276" t="s">
        <v>395</v>
      </c>
      <c r="D198" s="144" t="s">
        <v>4</v>
      </c>
      <c r="E198" s="59" t="s">
        <v>396</v>
      </c>
      <c r="F198" s="59" t="s">
        <v>44</v>
      </c>
      <c r="G198" s="346" t="s">
        <v>19</v>
      </c>
      <c r="H198" s="346"/>
      <c r="I198" s="346"/>
      <c r="J198" s="346" t="s">
        <v>481</v>
      </c>
      <c r="K198" s="346"/>
      <c r="L198" s="346"/>
      <c r="M198" s="346"/>
      <c r="N198" s="346"/>
      <c r="O198" s="346"/>
      <c r="P198" s="346"/>
      <c r="Q198" s="346"/>
      <c r="R198" s="346"/>
    </row>
    <row r="199" spans="1:18" s="69" customFormat="1" ht="20.100000000000001" customHeight="1" x14ac:dyDescent="0.35">
      <c r="A199" s="140"/>
      <c r="B199" s="18"/>
      <c r="C199" s="285"/>
      <c r="D199" s="145" t="s">
        <v>397</v>
      </c>
      <c r="E199" s="22" t="s">
        <v>398</v>
      </c>
      <c r="F199" s="18" t="s">
        <v>399</v>
      </c>
      <c r="G199" s="27" t="s">
        <v>6</v>
      </c>
      <c r="H199" s="27" t="s">
        <v>7</v>
      </c>
      <c r="I199" s="27" t="s">
        <v>8</v>
      </c>
      <c r="J199" s="27" t="s">
        <v>400</v>
      </c>
      <c r="K199" s="27" t="s">
        <v>10</v>
      </c>
      <c r="L199" s="27" t="s">
        <v>11</v>
      </c>
      <c r="M199" s="27" t="s">
        <v>12</v>
      </c>
      <c r="N199" s="27" t="s">
        <v>13</v>
      </c>
      <c r="O199" s="27" t="s">
        <v>14</v>
      </c>
      <c r="P199" s="27" t="s">
        <v>15</v>
      </c>
      <c r="Q199" s="27" t="s">
        <v>16</v>
      </c>
      <c r="R199" s="27" t="s">
        <v>17</v>
      </c>
    </row>
    <row r="200" spans="1:18" ht="20.100000000000001" customHeight="1" x14ac:dyDescent="0.35">
      <c r="A200" s="143">
        <v>11</v>
      </c>
      <c r="B200" s="240" t="s">
        <v>406</v>
      </c>
      <c r="C200" s="241" t="s">
        <v>790</v>
      </c>
      <c r="D200" s="146">
        <v>15000</v>
      </c>
      <c r="E200" s="20" t="s">
        <v>403</v>
      </c>
      <c r="F200" s="17" t="s">
        <v>401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20.100000000000001" customHeight="1" x14ac:dyDescent="0.35">
      <c r="A201" s="17"/>
      <c r="B201" s="17" t="s">
        <v>714</v>
      </c>
      <c r="C201" s="240" t="s">
        <v>791</v>
      </c>
      <c r="D201" s="146"/>
      <c r="E201" s="20" t="s">
        <v>404</v>
      </c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20.100000000000001" customHeight="1" x14ac:dyDescent="0.35">
      <c r="A202" s="17"/>
      <c r="B202" s="17" t="s">
        <v>713</v>
      </c>
      <c r="C202" s="240" t="s">
        <v>792</v>
      </c>
      <c r="D202" s="146"/>
      <c r="E202" s="20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20.100000000000001" customHeight="1" x14ac:dyDescent="0.35">
      <c r="A203" s="17"/>
      <c r="C203" s="283" t="s">
        <v>795</v>
      </c>
      <c r="D203" s="146"/>
      <c r="E203" s="20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20.100000000000001" customHeight="1" x14ac:dyDescent="0.35">
      <c r="A204" s="17"/>
      <c r="B204" s="17"/>
      <c r="C204" s="277" t="s">
        <v>796</v>
      </c>
      <c r="D204" s="40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20.100000000000001" customHeight="1" x14ac:dyDescent="0.35">
      <c r="A205" s="17"/>
      <c r="B205" s="17"/>
      <c r="C205" s="277" t="s">
        <v>797</v>
      </c>
      <c r="D205" s="40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20.100000000000001" customHeight="1" x14ac:dyDescent="0.35">
      <c r="A206" s="17"/>
      <c r="B206" s="17"/>
      <c r="C206" s="277" t="s">
        <v>798</v>
      </c>
      <c r="D206" s="40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20.100000000000001" customHeight="1" x14ac:dyDescent="0.35">
      <c r="A207" s="17"/>
      <c r="B207" s="17"/>
      <c r="C207" s="278" t="s">
        <v>793</v>
      </c>
      <c r="D207" s="40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20.100000000000001" customHeight="1" x14ac:dyDescent="0.35">
      <c r="A208" s="17"/>
      <c r="B208" s="17"/>
      <c r="C208" s="278" t="s">
        <v>794</v>
      </c>
      <c r="D208" s="40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20.100000000000001" customHeight="1" x14ac:dyDescent="0.35">
      <c r="A209" s="17"/>
      <c r="B209" s="17"/>
      <c r="C209" s="278" t="s">
        <v>775</v>
      </c>
      <c r="D209" s="40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20.100000000000001" customHeight="1" x14ac:dyDescent="0.35">
      <c r="A210" s="17"/>
      <c r="B210" s="17"/>
      <c r="C210" s="234" t="s">
        <v>736</v>
      </c>
      <c r="D210" s="40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20.100000000000001" customHeight="1" x14ac:dyDescent="0.35">
      <c r="A211" s="17"/>
      <c r="B211" s="17"/>
      <c r="C211" s="234" t="s">
        <v>737</v>
      </c>
      <c r="D211" s="40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20.100000000000001" customHeight="1" x14ac:dyDescent="0.35">
      <c r="A212" s="17"/>
      <c r="B212" s="17"/>
      <c r="C212" s="240" t="s">
        <v>738</v>
      </c>
      <c r="D212" s="40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20.100000000000001" customHeight="1" x14ac:dyDescent="0.35">
      <c r="A213" s="17"/>
      <c r="B213" s="17"/>
      <c r="C213" s="240"/>
      <c r="D213" s="40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20.100000000000001" customHeight="1" x14ac:dyDescent="0.35">
      <c r="A214" s="17"/>
      <c r="B214" s="17"/>
      <c r="C214" s="240"/>
      <c r="D214" s="40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20.100000000000001" customHeight="1" x14ac:dyDescent="0.35">
      <c r="A215" s="18"/>
      <c r="B215" s="18"/>
      <c r="C215" s="86"/>
      <c r="D215" s="41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356">
        <v>44</v>
      </c>
    </row>
    <row r="216" spans="1:18" ht="20.100000000000001" customHeight="1" x14ac:dyDescent="0.35">
      <c r="A216" s="69"/>
      <c r="B216" s="69"/>
      <c r="C216" s="129"/>
      <c r="D216" s="151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356"/>
    </row>
    <row r="217" spans="1:18" ht="20.100000000000001" customHeight="1" x14ac:dyDescent="0.35">
      <c r="A217" s="345" t="s">
        <v>389</v>
      </c>
      <c r="B217" s="345"/>
      <c r="C217" s="345"/>
      <c r="D217" s="345"/>
      <c r="E217" s="345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</row>
    <row r="218" spans="1:18" ht="20.100000000000001" customHeight="1" x14ac:dyDescent="0.35">
      <c r="A218" s="345" t="s">
        <v>674</v>
      </c>
      <c r="B218" s="345"/>
      <c r="C218" s="345"/>
      <c r="D218" s="345"/>
      <c r="E218" s="345"/>
      <c r="F218" s="345"/>
      <c r="G218" s="345"/>
      <c r="H218" s="345"/>
      <c r="I218" s="345"/>
      <c r="J218" s="345"/>
      <c r="K218" s="345"/>
      <c r="L218" s="345"/>
      <c r="M218" s="345"/>
      <c r="N218" s="345"/>
      <c r="O218" s="345"/>
      <c r="P218" s="345"/>
      <c r="Q218" s="345"/>
      <c r="R218" s="345"/>
    </row>
    <row r="219" spans="1:18" ht="20.100000000000001" customHeight="1" x14ac:dyDescent="0.35">
      <c r="A219" s="345" t="s">
        <v>391</v>
      </c>
      <c r="B219" s="345"/>
      <c r="C219" s="345"/>
      <c r="D219" s="345"/>
      <c r="E219" s="345"/>
      <c r="F219" s="345"/>
      <c r="G219" s="345"/>
      <c r="H219" s="345"/>
      <c r="I219" s="345"/>
      <c r="J219" s="345"/>
      <c r="K219" s="345"/>
      <c r="L219" s="345"/>
      <c r="M219" s="345"/>
      <c r="N219" s="345"/>
      <c r="O219" s="345"/>
      <c r="P219" s="345"/>
      <c r="Q219" s="345"/>
      <c r="R219" s="345"/>
    </row>
    <row r="220" spans="1:18" ht="20.100000000000001" customHeight="1" x14ac:dyDescent="0.35">
      <c r="A220" s="82" t="s">
        <v>408</v>
      </c>
      <c r="B220" s="71"/>
      <c r="D220" s="147"/>
      <c r="P220" s="330" t="s">
        <v>390</v>
      </c>
      <c r="Q220" s="331"/>
      <c r="R220" s="332"/>
    </row>
    <row r="221" spans="1:18" ht="20.100000000000001" customHeight="1" x14ac:dyDescent="0.35">
      <c r="A221" s="138" t="s">
        <v>822</v>
      </c>
      <c r="D221" s="147"/>
    </row>
    <row r="222" spans="1:18" ht="20.100000000000001" customHeight="1" x14ac:dyDescent="0.35">
      <c r="A222" s="139" t="s">
        <v>41</v>
      </c>
      <c r="B222" s="59" t="s">
        <v>394</v>
      </c>
      <c r="C222" s="276" t="s">
        <v>395</v>
      </c>
      <c r="D222" s="144" t="s">
        <v>4</v>
      </c>
      <c r="E222" s="59" t="s">
        <v>396</v>
      </c>
      <c r="F222" s="59" t="s">
        <v>44</v>
      </c>
      <c r="G222" s="346" t="s">
        <v>19</v>
      </c>
      <c r="H222" s="346"/>
      <c r="I222" s="346"/>
      <c r="J222" s="346" t="s">
        <v>481</v>
      </c>
      <c r="K222" s="346"/>
      <c r="L222" s="346"/>
      <c r="M222" s="346"/>
      <c r="N222" s="346"/>
      <c r="O222" s="346"/>
      <c r="P222" s="346"/>
      <c r="Q222" s="346"/>
      <c r="R222" s="346"/>
    </row>
    <row r="223" spans="1:18" ht="20.100000000000001" customHeight="1" x14ac:dyDescent="0.35">
      <c r="A223" s="140"/>
      <c r="B223" s="18"/>
      <c r="C223" s="285"/>
      <c r="D223" s="145" t="s">
        <v>397</v>
      </c>
      <c r="E223" s="22" t="s">
        <v>398</v>
      </c>
      <c r="F223" s="18" t="s">
        <v>399</v>
      </c>
      <c r="G223" s="27" t="s">
        <v>6</v>
      </c>
      <c r="H223" s="27" t="s">
        <v>7</v>
      </c>
      <c r="I223" s="27" t="s">
        <v>8</v>
      </c>
      <c r="J223" s="27" t="s">
        <v>400</v>
      </c>
      <c r="K223" s="27" t="s">
        <v>10</v>
      </c>
      <c r="L223" s="27" t="s">
        <v>11</v>
      </c>
      <c r="M223" s="27" t="s">
        <v>12</v>
      </c>
      <c r="N223" s="27" t="s">
        <v>13</v>
      </c>
      <c r="O223" s="27" t="s">
        <v>14</v>
      </c>
      <c r="P223" s="27" t="s">
        <v>15</v>
      </c>
      <c r="Q223" s="27" t="s">
        <v>16</v>
      </c>
      <c r="R223" s="27" t="s">
        <v>17</v>
      </c>
    </row>
    <row r="224" spans="1:18" ht="20.100000000000001" customHeight="1" x14ac:dyDescent="0.35">
      <c r="A224" s="142">
        <v>12</v>
      </c>
      <c r="B224" s="244" t="s">
        <v>821</v>
      </c>
      <c r="C224" s="244" t="s">
        <v>813</v>
      </c>
      <c r="D224" s="39">
        <v>17000</v>
      </c>
      <c r="E224" s="20" t="s">
        <v>403</v>
      </c>
      <c r="F224" s="59" t="s">
        <v>18</v>
      </c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20.100000000000001" customHeight="1" x14ac:dyDescent="0.35">
      <c r="A225" s="287"/>
      <c r="B225" s="83" t="s">
        <v>820</v>
      </c>
      <c r="C225" s="242" t="s">
        <v>816</v>
      </c>
      <c r="D225" s="287"/>
      <c r="E225" s="20" t="s">
        <v>404</v>
      </c>
      <c r="F225" s="287"/>
      <c r="G225" s="287"/>
      <c r="H225" s="287"/>
      <c r="I225" s="287"/>
      <c r="J225" s="287"/>
      <c r="K225" s="287"/>
      <c r="L225" s="287"/>
      <c r="M225" s="287"/>
      <c r="N225" s="287"/>
      <c r="O225" s="287"/>
      <c r="P225" s="287"/>
      <c r="Q225" s="287"/>
      <c r="R225" s="287"/>
    </row>
    <row r="226" spans="1:18" ht="20.100000000000001" customHeight="1" x14ac:dyDescent="0.35">
      <c r="A226" s="287"/>
      <c r="B226" s="287"/>
      <c r="C226" s="242" t="s">
        <v>818</v>
      </c>
      <c r="D226" s="287"/>
      <c r="E226" s="287"/>
      <c r="F226" s="287"/>
      <c r="G226" s="287"/>
      <c r="H226" s="287"/>
      <c r="I226" s="287"/>
      <c r="J226" s="287"/>
      <c r="K226" s="287"/>
      <c r="L226" s="287"/>
      <c r="M226" s="287"/>
      <c r="N226" s="287"/>
      <c r="O226" s="287"/>
      <c r="P226" s="287"/>
      <c r="Q226" s="287"/>
      <c r="R226" s="287"/>
    </row>
    <row r="227" spans="1:18" ht="20.100000000000001" customHeight="1" x14ac:dyDescent="0.35">
      <c r="A227" s="287"/>
      <c r="B227" s="287"/>
      <c r="C227" s="242" t="s">
        <v>817</v>
      </c>
      <c r="D227" s="287"/>
      <c r="E227" s="287"/>
      <c r="F227" s="287"/>
      <c r="G227" s="287"/>
      <c r="H227" s="287"/>
      <c r="I227" s="287"/>
      <c r="J227" s="287"/>
      <c r="K227" s="287"/>
      <c r="L227" s="287"/>
      <c r="M227" s="287"/>
      <c r="N227" s="287"/>
      <c r="O227" s="287"/>
      <c r="P227" s="287"/>
      <c r="Q227" s="287"/>
      <c r="R227" s="287"/>
    </row>
    <row r="228" spans="1:18" ht="20.100000000000001" customHeight="1" x14ac:dyDescent="0.35">
      <c r="A228" s="306"/>
      <c r="B228" s="307"/>
      <c r="C228" s="242" t="s">
        <v>801</v>
      </c>
      <c r="D228" s="146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287"/>
      <c r="Q228" s="287"/>
      <c r="R228" s="287"/>
    </row>
    <row r="229" spans="1:18" ht="20.100000000000001" customHeight="1" x14ac:dyDescent="0.35">
      <c r="A229" s="73"/>
      <c r="B229" s="17"/>
      <c r="C229" s="242" t="s">
        <v>814</v>
      </c>
      <c r="D229" s="146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20.100000000000001" customHeight="1" x14ac:dyDescent="0.35">
      <c r="A230" s="20"/>
      <c r="B230" s="20"/>
      <c r="C230" s="26" t="s">
        <v>705</v>
      </c>
      <c r="D230" s="146"/>
      <c r="E230" s="20"/>
      <c r="F230" s="20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</row>
    <row r="231" spans="1:18" ht="20.100000000000001" customHeight="1" x14ac:dyDescent="0.35">
      <c r="A231" s="20"/>
      <c r="B231" s="20"/>
      <c r="C231" s="26" t="s">
        <v>806</v>
      </c>
      <c r="D231" s="146"/>
      <c r="E231" s="20"/>
      <c r="F231" s="20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</row>
    <row r="232" spans="1:18" ht="20.100000000000001" customHeight="1" x14ac:dyDescent="0.35">
      <c r="A232" s="20"/>
      <c r="B232" s="17"/>
      <c r="C232" s="26" t="s">
        <v>815</v>
      </c>
      <c r="D232" s="146"/>
      <c r="E232" s="20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20.100000000000001" customHeight="1" x14ac:dyDescent="0.35">
      <c r="A233" s="143"/>
      <c r="B233" s="17"/>
      <c r="C233" s="26" t="s">
        <v>819</v>
      </c>
      <c r="D233" s="146"/>
      <c r="E233" s="20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20.100000000000001" customHeight="1" x14ac:dyDescent="0.35">
      <c r="A234" s="17"/>
      <c r="B234" s="17"/>
      <c r="C234" s="26" t="s">
        <v>712</v>
      </c>
      <c r="D234" s="146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20.100000000000001" customHeight="1" x14ac:dyDescent="0.35">
      <c r="A235" s="17"/>
      <c r="B235" s="17"/>
      <c r="C235" s="85" t="s">
        <v>817</v>
      </c>
      <c r="D235" s="146"/>
      <c r="E235" s="20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20.100000000000001" customHeight="1" x14ac:dyDescent="0.35">
      <c r="A236" s="17"/>
      <c r="B236" s="17"/>
      <c r="C236" s="85"/>
      <c r="D236" s="146"/>
      <c r="E236" s="20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20.100000000000001" customHeight="1" x14ac:dyDescent="0.35">
      <c r="A237" s="18"/>
      <c r="B237" s="18"/>
      <c r="C237" s="86"/>
      <c r="D237" s="145"/>
      <c r="E237" s="22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ht="20.100000000000001" customHeight="1" x14ac:dyDescent="0.35">
      <c r="A238" s="66"/>
      <c r="B238" s="66"/>
      <c r="C238" s="128"/>
      <c r="D238" s="148"/>
      <c r="E238" s="65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</row>
    <row r="239" spans="1:18" ht="20.100000000000001" customHeight="1" x14ac:dyDescent="0.35">
      <c r="A239" s="69"/>
      <c r="B239" s="69"/>
      <c r="C239" s="129"/>
      <c r="D239" s="149"/>
      <c r="E239" s="68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356">
        <v>45</v>
      </c>
    </row>
    <row r="240" spans="1:18" ht="20.100000000000001" customHeight="1" x14ac:dyDescent="0.35">
      <c r="A240" s="69"/>
      <c r="B240" s="69"/>
      <c r="C240" s="129"/>
      <c r="D240" s="149"/>
      <c r="E240" s="68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356"/>
    </row>
    <row r="241" spans="1:18" ht="20.100000000000001" customHeight="1" x14ac:dyDescent="0.35">
      <c r="A241" s="345" t="s">
        <v>389</v>
      </c>
      <c r="B241" s="345"/>
      <c r="C241" s="345"/>
      <c r="D241" s="345"/>
      <c r="E241" s="345"/>
      <c r="F241" s="345"/>
      <c r="G241" s="345"/>
      <c r="H241" s="345"/>
      <c r="I241" s="345"/>
      <c r="J241" s="345"/>
      <c r="K241" s="345"/>
      <c r="L241" s="345"/>
      <c r="M241" s="345"/>
      <c r="N241" s="345"/>
      <c r="O241" s="345"/>
      <c r="P241" s="345"/>
      <c r="Q241" s="345"/>
      <c r="R241" s="345"/>
    </row>
    <row r="242" spans="1:18" ht="20.100000000000001" customHeight="1" x14ac:dyDescent="0.35">
      <c r="A242" s="345" t="s">
        <v>674</v>
      </c>
      <c r="B242" s="345"/>
      <c r="C242" s="345"/>
      <c r="D242" s="345"/>
      <c r="E242" s="345"/>
      <c r="F242" s="345"/>
      <c r="G242" s="345"/>
      <c r="H242" s="345"/>
      <c r="I242" s="345"/>
      <c r="J242" s="345"/>
      <c r="K242" s="345"/>
      <c r="L242" s="345"/>
      <c r="M242" s="345"/>
      <c r="N242" s="345"/>
      <c r="O242" s="345"/>
      <c r="P242" s="345"/>
      <c r="Q242" s="345"/>
      <c r="R242" s="345"/>
    </row>
    <row r="243" spans="1:18" ht="20.100000000000001" customHeight="1" x14ac:dyDescent="0.35">
      <c r="A243" s="345" t="s">
        <v>391</v>
      </c>
      <c r="B243" s="345"/>
      <c r="C243" s="345"/>
      <c r="D243" s="345"/>
      <c r="E243" s="345"/>
      <c r="F243" s="345"/>
      <c r="G243" s="345"/>
      <c r="H243" s="345"/>
      <c r="I243" s="345"/>
      <c r="J243" s="345"/>
      <c r="K243" s="345"/>
      <c r="L243" s="345"/>
      <c r="M243" s="345"/>
      <c r="N243" s="345"/>
      <c r="O243" s="345"/>
      <c r="P243" s="345"/>
      <c r="Q243" s="345"/>
      <c r="R243" s="345"/>
    </row>
    <row r="244" spans="1:18" ht="20.100000000000001" customHeight="1" x14ac:dyDescent="0.35">
      <c r="A244" s="82" t="s">
        <v>832</v>
      </c>
      <c r="B244" s="71"/>
      <c r="D244" s="147"/>
      <c r="P244" s="330" t="s">
        <v>390</v>
      </c>
      <c r="Q244" s="331"/>
      <c r="R244" s="332"/>
    </row>
    <row r="245" spans="1:18" ht="20.100000000000001" customHeight="1" x14ac:dyDescent="0.35">
      <c r="A245" s="138" t="s">
        <v>822</v>
      </c>
      <c r="B245" s="1" t="s">
        <v>274</v>
      </c>
      <c r="D245" s="147"/>
    </row>
    <row r="246" spans="1:18" ht="20.100000000000001" customHeight="1" x14ac:dyDescent="0.35">
      <c r="A246" s="139" t="s">
        <v>41</v>
      </c>
      <c r="B246" s="59" t="s">
        <v>394</v>
      </c>
      <c r="C246" s="276" t="s">
        <v>395</v>
      </c>
      <c r="D246" s="144" t="s">
        <v>4</v>
      </c>
      <c r="E246" s="59" t="s">
        <v>396</v>
      </c>
      <c r="F246" s="59" t="s">
        <v>44</v>
      </c>
      <c r="G246" s="346" t="s">
        <v>19</v>
      </c>
      <c r="H246" s="346"/>
      <c r="I246" s="346"/>
      <c r="J246" s="346" t="s">
        <v>481</v>
      </c>
      <c r="K246" s="346"/>
      <c r="L246" s="346"/>
      <c r="M246" s="346"/>
      <c r="N246" s="346"/>
      <c r="O246" s="346"/>
      <c r="P246" s="346"/>
      <c r="Q246" s="346"/>
      <c r="R246" s="346"/>
    </row>
    <row r="247" spans="1:18" ht="20.100000000000001" customHeight="1" x14ac:dyDescent="0.35">
      <c r="A247" s="140"/>
      <c r="B247" s="18"/>
      <c r="C247" s="285"/>
      <c r="D247" s="145" t="s">
        <v>397</v>
      </c>
      <c r="E247" s="22" t="s">
        <v>398</v>
      </c>
      <c r="F247" s="18" t="s">
        <v>399</v>
      </c>
      <c r="G247" s="27" t="s">
        <v>6</v>
      </c>
      <c r="H247" s="27" t="s">
        <v>7</v>
      </c>
      <c r="I247" s="27" t="s">
        <v>8</v>
      </c>
      <c r="J247" s="27" t="s">
        <v>400</v>
      </c>
      <c r="K247" s="27" t="s">
        <v>10</v>
      </c>
      <c r="L247" s="27" t="s">
        <v>11</v>
      </c>
      <c r="M247" s="27" t="s">
        <v>12</v>
      </c>
      <c r="N247" s="27" t="s">
        <v>13</v>
      </c>
      <c r="O247" s="27" t="s">
        <v>14</v>
      </c>
      <c r="P247" s="27" t="s">
        <v>15</v>
      </c>
      <c r="Q247" s="27" t="s">
        <v>16</v>
      </c>
      <c r="R247" s="27" t="s">
        <v>17</v>
      </c>
    </row>
    <row r="248" spans="1:18" ht="20.100000000000001" customHeight="1" x14ac:dyDescent="0.35">
      <c r="A248" s="19">
        <v>13</v>
      </c>
      <c r="B248" s="17" t="s">
        <v>405</v>
      </c>
      <c r="C248" s="280" t="s">
        <v>833</v>
      </c>
      <c r="D248" s="144">
        <v>7000</v>
      </c>
      <c r="E248" s="20" t="s">
        <v>403</v>
      </c>
      <c r="F248" s="59" t="s">
        <v>23</v>
      </c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20.100000000000001" customHeight="1" x14ac:dyDescent="0.35">
      <c r="A249" s="17"/>
      <c r="C249" s="242" t="s">
        <v>823</v>
      </c>
      <c r="D249" s="40"/>
      <c r="E249" s="20" t="s">
        <v>404</v>
      </c>
      <c r="F249" s="28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20.100000000000001" customHeight="1" x14ac:dyDescent="0.35">
      <c r="A250" s="17"/>
      <c r="B250" s="17"/>
      <c r="C250" s="242" t="s">
        <v>824</v>
      </c>
      <c r="D250" s="40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20.100000000000001" customHeight="1" x14ac:dyDescent="0.35">
      <c r="A251" s="17"/>
      <c r="B251" s="17"/>
      <c r="C251" s="242" t="s">
        <v>825</v>
      </c>
      <c r="D251" s="40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20.100000000000001" customHeight="1" x14ac:dyDescent="0.35">
      <c r="A252" s="17"/>
      <c r="B252" s="17"/>
      <c r="C252" s="242" t="s">
        <v>826</v>
      </c>
      <c r="D252" s="40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20.100000000000001" customHeight="1" x14ac:dyDescent="0.35">
      <c r="A253" s="17"/>
      <c r="B253" s="17"/>
      <c r="C253" s="242" t="s">
        <v>827</v>
      </c>
      <c r="D253" s="40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20.100000000000001" customHeight="1" x14ac:dyDescent="0.35">
      <c r="A254" s="17"/>
      <c r="B254" s="17"/>
      <c r="C254" s="242" t="s">
        <v>828</v>
      </c>
      <c r="D254" s="40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20.100000000000001" customHeight="1" x14ac:dyDescent="0.35">
      <c r="A255" s="17"/>
      <c r="B255" s="17"/>
      <c r="C255" s="242" t="s">
        <v>829</v>
      </c>
      <c r="D255" s="40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20.100000000000001" customHeight="1" x14ac:dyDescent="0.35">
      <c r="A256" s="17"/>
      <c r="B256" s="17"/>
      <c r="C256" s="26" t="s">
        <v>831</v>
      </c>
      <c r="D256" s="40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20.100000000000001" customHeight="1" x14ac:dyDescent="0.35">
      <c r="A257" s="17"/>
      <c r="B257" s="17"/>
      <c r="C257" s="85" t="s">
        <v>830</v>
      </c>
      <c r="D257" s="40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20.100000000000001" customHeight="1" x14ac:dyDescent="0.35">
      <c r="A258" s="17"/>
      <c r="B258" s="17"/>
      <c r="C258" s="85"/>
      <c r="D258" s="40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20.100000000000001" customHeight="1" x14ac:dyDescent="0.35">
      <c r="A259" s="17"/>
      <c r="B259" s="17"/>
      <c r="C259" s="85"/>
      <c r="D259" s="40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20.100000000000001" customHeight="1" x14ac:dyDescent="0.35">
      <c r="A260" s="17"/>
      <c r="B260" s="17"/>
      <c r="C260" s="85"/>
      <c r="D260" s="40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20.100000000000001" customHeight="1" x14ac:dyDescent="0.35">
      <c r="A261" s="66"/>
      <c r="B261" s="66"/>
      <c r="C261" s="128"/>
      <c r="D261" s="150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</row>
    <row r="262" spans="1:18" ht="20.100000000000001" customHeight="1" x14ac:dyDescent="0.35">
      <c r="A262" s="69"/>
      <c r="B262" s="69"/>
      <c r="C262" s="129"/>
      <c r="D262" s="151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</row>
    <row r="263" spans="1:18" ht="20.100000000000001" customHeight="1" x14ac:dyDescent="0.35">
      <c r="A263" s="69"/>
      <c r="B263" s="69"/>
      <c r="C263" s="129"/>
      <c r="D263" s="151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356">
        <v>46</v>
      </c>
    </row>
    <row r="264" spans="1:18" ht="20.100000000000001" customHeight="1" x14ac:dyDescent="0.35">
      <c r="A264" s="69"/>
      <c r="B264" s="69"/>
      <c r="C264" s="129"/>
      <c r="D264" s="151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356"/>
    </row>
    <row r="265" spans="1:18" ht="20.100000000000001" customHeight="1" x14ac:dyDescent="0.35">
      <c r="A265" s="345" t="s">
        <v>389</v>
      </c>
      <c r="B265" s="345"/>
      <c r="C265" s="345"/>
      <c r="D265" s="345"/>
      <c r="E265" s="345"/>
      <c r="F265" s="345"/>
      <c r="G265" s="345"/>
      <c r="H265" s="345"/>
      <c r="I265" s="345"/>
      <c r="J265" s="345"/>
      <c r="K265" s="345"/>
      <c r="L265" s="345"/>
      <c r="M265" s="345"/>
      <c r="N265" s="345"/>
      <c r="O265" s="345"/>
      <c r="P265" s="345"/>
      <c r="Q265" s="345"/>
      <c r="R265" s="345"/>
    </row>
    <row r="266" spans="1:18" ht="20.100000000000001" customHeight="1" x14ac:dyDescent="0.35">
      <c r="A266" s="345" t="s">
        <v>674</v>
      </c>
      <c r="B266" s="345"/>
      <c r="C266" s="345"/>
      <c r="D266" s="345"/>
      <c r="E266" s="345"/>
      <c r="F266" s="345"/>
      <c r="G266" s="345"/>
      <c r="H266" s="345"/>
      <c r="I266" s="345"/>
      <c r="J266" s="345"/>
      <c r="K266" s="345"/>
      <c r="L266" s="345"/>
      <c r="M266" s="345"/>
      <c r="N266" s="345"/>
      <c r="O266" s="345"/>
      <c r="P266" s="345"/>
      <c r="Q266" s="345"/>
      <c r="R266" s="345"/>
    </row>
    <row r="267" spans="1:18" ht="20.100000000000001" customHeight="1" x14ac:dyDescent="0.35">
      <c r="A267" s="345" t="s">
        <v>391</v>
      </c>
      <c r="B267" s="345"/>
      <c r="C267" s="345"/>
      <c r="D267" s="345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</row>
    <row r="268" spans="1:18" ht="20.100000000000001" customHeight="1" x14ac:dyDescent="0.35">
      <c r="A268" s="82" t="s">
        <v>834</v>
      </c>
      <c r="B268" s="71"/>
      <c r="D268" s="147"/>
      <c r="P268" s="330" t="s">
        <v>390</v>
      </c>
      <c r="Q268" s="331"/>
      <c r="R268" s="332"/>
    </row>
    <row r="269" spans="1:18" ht="20.100000000000001" customHeight="1" x14ac:dyDescent="0.35">
      <c r="A269" s="138" t="s">
        <v>822</v>
      </c>
      <c r="B269" s="1" t="s">
        <v>279</v>
      </c>
      <c r="D269" s="147"/>
    </row>
    <row r="270" spans="1:18" ht="20.100000000000001" customHeight="1" x14ac:dyDescent="0.35">
      <c r="A270" s="139" t="s">
        <v>41</v>
      </c>
      <c r="B270" s="59" t="s">
        <v>394</v>
      </c>
      <c r="C270" s="276" t="s">
        <v>395</v>
      </c>
      <c r="D270" s="144" t="s">
        <v>4</v>
      </c>
      <c r="E270" s="59" t="s">
        <v>396</v>
      </c>
      <c r="F270" s="59" t="s">
        <v>44</v>
      </c>
      <c r="G270" s="346" t="s">
        <v>19</v>
      </c>
      <c r="H270" s="346"/>
      <c r="I270" s="346"/>
      <c r="J270" s="346" t="s">
        <v>481</v>
      </c>
      <c r="K270" s="346"/>
      <c r="L270" s="346"/>
      <c r="M270" s="346"/>
      <c r="N270" s="346"/>
      <c r="O270" s="346"/>
      <c r="P270" s="346"/>
      <c r="Q270" s="346"/>
      <c r="R270" s="346"/>
    </row>
    <row r="271" spans="1:18" ht="20.100000000000001" customHeight="1" x14ac:dyDescent="0.35">
      <c r="A271" s="140"/>
      <c r="B271" s="18"/>
      <c r="C271" s="285"/>
      <c r="D271" s="145" t="s">
        <v>397</v>
      </c>
      <c r="E271" s="22" t="s">
        <v>398</v>
      </c>
      <c r="F271" s="18" t="s">
        <v>399</v>
      </c>
      <c r="G271" s="27" t="s">
        <v>6</v>
      </c>
      <c r="H271" s="27" t="s">
        <v>7</v>
      </c>
      <c r="I271" s="27" t="s">
        <v>8</v>
      </c>
      <c r="J271" s="27" t="s">
        <v>400</v>
      </c>
      <c r="K271" s="27" t="s">
        <v>10</v>
      </c>
      <c r="L271" s="27" t="s">
        <v>11</v>
      </c>
      <c r="M271" s="27" t="s">
        <v>12</v>
      </c>
      <c r="N271" s="27" t="s">
        <v>13</v>
      </c>
      <c r="O271" s="27" t="s">
        <v>14</v>
      </c>
      <c r="P271" s="27" t="s">
        <v>15</v>
      </c>
      <c r="Q271" s="27" t="s">
        <v>16</v>
      </c>
      <c r="R271" s="27" t="s">
        <v>17</v>
      </c>
    </row>
    <row r="272" spans="1:18" ht="20.100000000000001" customHeight="1" x14ac:dyDescent="0.35">
      <c r="A272" s="275">
        <v>14</v>
      </c>
      <c r="B272" s="241" t="s">
        <v>703</v>
      </c>
      <c r="C272" s="281" t="s">
        <v>729</v>
      </c>
      <c r="D272" s="144">
        <v>12000</v>
      </c>
      <c r="E272" s="59" t="s">
        <v>403</v>
      </c>
      <c r="F272" s="59" t="s">
        <v>18</v>
      </c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20.100000000000001" customHeight="1" x14ac:dyDescent="0.35">
      <c r="A273" s="271"/>
      <c r="B273" s="73" t="s">
        <v>730</v>
      </c>
      <c r="C273" s="279" t="s">
        <v>764</v>
      </c>
      <c r="D273" s="146"/>
      <c r="E273" s="20" t="s">
        <v>404</v>
      </c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20.100000000000001" customHeight="1" x14ac:dyDescent="0.35">
      <c r="A274" s="271"/>
      <c r="B274" s="73" t="s">
        <v>728</v>
      </c>
      <c r="C274" s="279" t="s">
        <v>745</v>
      </c>
      <c r="D274" s="271"/>
      <c r="E274" s="271"/>
      <c r="F274" s="271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20.100000000000001" customHeight="1" x14ac:dyDescent="0.35">
      <c r="A275" s="271"/>
      <c r="B275" s="271"/>
      <c r="C275" s="279" t="s">
        <v>748</v>
      </c>
      <c r="D275" s="271"/>
      <c r="E275" s="271"/>
      <c r="F275" s="271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20.100000000000001" customHeight="1" x14ac:dyDescent="0.35">
      <c r="A276" s="271"/>
      <c r="B276" s="271"/>
      <c r="C276" s="279" t="s">
        <v>749</v>
      </c>
      <c r="D276" s="271"/>
      <c r="E276" s="271"/>
      <c r="F276" s="271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20.100000000000001" customHeight="1" x14ac:dyDescent="0.35">
      <c r="A277" s="271"/>
      <c r="B277" s="271"/>
      <c r="C277" s="279" t="s">
        <v>765</v>
      </c>
      <c r="D277" s="271"/>
      <c r="E277" s="271"/>
      <c r="F277" s="271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20.100000000000001" customHeight="1" x14ac:dyDescent="0.35">
      <c r="A278" s="271"/>
      <c r="B278" s="271"/>
      <c r="C278" s="283" t="s">
        <v>722</v>
      </c>
      <c r="D278" s="271"/>
      <c r="E278" s="271"/>
      <c r="F278" s="271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20.100000000000001" customHeight="1" x14ac:dyDescent="0.35">
      <c r="A279" s="271"/>
      <c r="B279" s="271"/>
      <c r="C279" s="279" t="s">
        <v>766</v>
      </c>
      <c r="D279" s="271"/>
      <c r="E279" s="271"/>
      <c r="F279" s="271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20.100000000000001" customHeight="1" x14ac:dyDescent="0.35">
      <c r="A280" s="20"/>
      <c r="B280" s="9"/>
      <c r="C280" s="88" t="s">
        <v>682</v>
      </c>
      <c r="D280" s="146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20.100000000000001" customHeight="1" x14ac:dyDescent="0.35">
      <c r="A281" s="20"/>
      <c r="B281" s="9"/>
      <c r="C281" s="88"/>
      <c r="D281" s="146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20.100000000000001" customHeight="1" x14ac:dyDescent="0.35">
      <c r="A282" s="22"/>
      <c r="B282" s="13"/>
      <c r="C282" s="284"/>
      <c r="D282" s="145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</row>
    <row r="287" spans="1:18" ht="20.100000000000001" customHeight="1" x14ac:dyDescent="0.35">
      <c r="R287" s="356">
        <v>47</v>
      </c>
    </row>
    <row r="288" spans="1:18" ht="20.100000000000001" customHeight="1" x14ac:dyDescent="0.35">
      <c r="R288" s="356"/>
    </row>
  </sheetData>
  <mergeCells count="84">
    <mergeCell ref="R287:R288"/>
    <mergeCell ref="R143:R144"/>
    <mergeCell ref="R167:R168"/>
    <mergeCell ref="R191:R192"/>
    <mergeCell ref="R215:R216"/>
    <mergeCell ref="R239:R240"/>
    <mergeCell ref="R23:R24"/>
    <mergeCell ref="R47:R48"/>
    <mergeCell ref="R71:R72"/>
    <mergeCell ref="R95:R96"/>
    <mergeCell ref="R119:R120"/>
    <mergeCell ref="A97:R97"/>
    <mergeCell ref="A98:R98"/>
    <mergeCell ref="A99:R99"/>
    <mergeCell ref="P100:R100"/>
    <mergeCell ref="G102:I102"/>
    <mergeCell ref="J102:R102"/>
    <mergeCell ref="A73:R73"/>
    <mergeCell ref="A74:R74"/>
    <mergeCell ref="A75:R75"/>
    <mergeCell ref="P76:R76"/>
    <mergeCell ref="G78:I78"/>
    <mergeCell ref="J78:R78"/>
    <mergeCell ref="A49:R49"/>
    <mergeCell ref="A50:R50"/>
    <mergeCell ref="A51:R51"/>
    <mergeCell ref="P52:R52"/>
    <mergeCell ref="G54:I54"/>
    <mergeCell ref="J54:R54"/>
    <mergeCell ref="A217:R217"/>
    <mergeCell ref="P220:R220"/>
    <mergeCell ref="A121:R121"/>
    <mergeCell ref="A122:R122"/>
    <mergeCell ref="A123:R123"/>
    <mergeCell ref="P124:R124"/>
    <mergeCell ref="G126:I126"/>
    <mergeCell ref="J126:R126"/>
    <mergeCell ref="A146:R146"/>
    <mergeCell ref="A147:R147"/>
    <mergeCell ref="P148:R148"/>
    <mergeCell ref="G150:I150"/>
    <mergeCell ref="J150:R150"/>
    <mergeCell ref="A145:R145"/>
    <mergeCell ref="A218:R218"/>
    <mergeCell ref="A219:R219"/>
    <mergeCell ref="A193:R193"/>
    <mergeCell ref="A194:R194"/>
    <mergeCell ref="A195:R195"/>
    <mergeCell ref="P196:R196"/>
    <mergeCell ref="G198:I198"/>
    <mergeCell ref="J198:R198"/>
    <mergeCell ref="A169:R169"/>
    <mergeCell ref="A170:R170"/>
    <mergeCell ref="A171:R171"/>
    <mergeCell ref="P172:R172"/>
    <mergeCell ref="G174:I174"/>
    <mergeCell ref="J174:R174"/>
    <mergeCell ref="A25:R25"/>
    <mergeCell ref="A26:R26"/>
    <mergeCell ref="A27:R27"/>
    <mergeCell ref="P28:R28"/>
    <mergeCell ref="G30:I30"/>
    <mergeCell ref="J30:R30"/>
    <mergeCell ref="A1:R1"/>
    <mergeCell ref="A2:R2"/>
    <mergeCell ref="A3:R3"/>
    <mergeCell ref="P4:R4"/>
    <mergeCell ref="G6:I6"/>
    <mergeCell ref="J6:R6"/>
    <mergeCell ref="G222:I222"/>
    <mergeCell ref="J222:R222"/>
    <mergeCell ref="A241:R241"/>
    <mergeCell ref="A242:R242"/>
    <mergeCell ref="A243:R243"/>
    <mergeCell ref="A267:R267"/>
    <mergeCell ref="P268:R268"/>
    <mergeCell ref="G270:I270"/>
    <mergeCell ref="J270:R270"/>
    <mergeCell ref="P244:R244"/>
    <mergeCell ref="G246:I246"/>
    <mergeCell ref="J246:R246"/>
    <mergeCell ref="A265:R265"/>
    <mergeCell ref="A266:R266"/>
    <mergeCell ref="R263:R264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6"/>
  <sheetViews>
    <sheetView view="pageBreakPreview" topLeftCell="A704" zoomScaleNormal="80" zoomScaleSheetLayoutView="100" workbookViewId="0">
      <selection activeCell="C709" sqref="C709:C710"/>
    </sheetView>
  </sheetViews>
  <sheetFormatPr defaultRowHeight="20.100000000000001" customHeight="1" x14ac:dyDescent="0.35"/>
  <cols>
    <col min="1" max="1" width="3.75" style="23" customWidth="1"/>
    <col min="2" max="2" width="19.625" style="1" customWidth="1"/>
    <col min="3" max="3" width="32.75" style="1" customWidth="1"/>
    <col min="4" max="4" width="10.125" style="33" customWidth="1"/>
    <col min="5" max="5" width="17" style="1" customWidth="1"/>
    <col min="6" max="6" width="8.875" style="1" customWidth="1"/>
    <col min="7" max="18" width="3.5" style="1" customWidth="1"/>
    <col min="19" max="16384" width="9" style="1"/>
  </cols>
  <sheetData>
    <row r="1" spans="1:18" ht="20.100000000000001" customHeight="1" x14ac:dyDescent="0.35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ht="20.100000000000001" customHeight="1" x14ac:dyDescent="0.35">
      <c r="A2" s="318" t="s">
        <v>475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</row>
    <row r="3" spans="1:18" ht="20.100000000000001" customHeight="1" x14ac:dyDescent="0.35">
      <c r="A3" s="336" t="s">
        <v>35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</row>
    <row r="4" spans="1:18" ht="20.100000000000001" customHeight="1" x14ac:dyDescent="0.35">
      <c r="A4" s="57" t="s">
        <v>53</v>
      </c>
      <c r="B4" s="57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</row>
    <row r="5" spans="1:18" ht="20.100000000000001" customHeight="1" x14ac:dyDescent="0.35">
      <c r="A5" s="57" t="s">
        <v>731</v>
      </c>
      <c r="B5" s="57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21" t="s">
        <v>40</v>
      </c>
      <c r="Q5" s="321"/>
      <c r="R5" s="321"/>
    </row>
    <row r="6" spans="1:18" ht="20.100000000000001" customHeight="1" x14ac:dyDescent="0.35">
      <c r="A6" s="58" t="s">
        <v>732</v>
      </c>
      <c r="B6" s="58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0.100000000000001" customHeight="1" x14ac:dyDescent="0.35">
      <c r="A7" s="322" t="s">
        <v>1</v>
      </c>
      <c r="B7" s="322" t="s">
        <v>2</v>
      </c>
      <c r="C7" s="322" t="s">
        <v>3</v>
      </c>
      <c r="D7" s="337" t="s">
        <v>4</v>
      </c>
      <c r="E7" s="322" t="s">
        <v>5</v>
      </c>
      <c r="F7" s="63" t="s">
        <v>44</v>
      </c>
      <c r="G7" s="324" t="s">
        <v>19</v>
      </c>
      <c r="H7" s="325"/>
      <c r="I7" s="326"/>
      <c r="J7" s="324" t="s">
        <v>481</v>
      </c>
      <c r="K7" s="325"/>
      <c r="L7" s="325"/>
      <c r="M7" s="325"/>
      <c r="N7" s="325"/>
      <c r="O7" s="325"/>
      <c r="P7" s="325"/>
      <c r="Q7" s="325"/>
      <c r="R7" s="326"/>
    </row>
    <row r="8" spans="1:18" ht="20.100000000000001" customHeight="1" x14ac:dyDescent="0.35">
      <c r="A8" s="323"/>
      <c r="B8" s="323"/>
      <c r="C8" s="323"/>
      <c r="D8" s="338"/>
      <c r="E8" s="323"/>
      <c r="F8" s="297" t="s">
        <v>45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</row>
    <row r="9" spans="1:18" ht="20.100000000000001" customHeight="1" x14ac:dyDescent="0.35">
      <c r="A9" s="24">
        <v>1</v>
      </c>
      <c r="B9" s="30" t="s">
        <v>36</v>
      </c>
      <c r="C9" s="237" t="s">
        <v>489</v>
      </c>
      <c r="D9" s="239">
        <v>77300</v>
      </c>
      <c r="E9" s="46" t="s">
        <v>478</v>
      </c>
      <c r="F9" s="25" t="s">
        <v>23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0.100000000000001" customHeight="1" x14ac:dyDescent="0.35">
      <c r="A10" s="5"/>
      <c r="B10" s="28" t="s">
        <v>483</v>
      </c>
      <c r="C10" s="238" t="s">
        <v>490</v>
      </c>
      <c r="D10" s="11"/>
      <c r="E10" s="47" t="s">
        <v>476</v>
      </c>
      <c r="F10" s="4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0.100000000000001" customHeight="1" x14ac:dyDescent="0.35">
      <c r="A11" s="5"/>
      <c r="B11" s="236"/>
      <c r="C11" s="238" t="s">
        <v>491</v>
      </c>
      <c r="D11" s="11"/>
      <c r="E11" s="47"/>
      <c r="F11" s="47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0.100000000000001" customHeight="1" x14ac:dyDescent="0.35">
      <c r="A12" s="5"/>
      <c r="B12" s="26"/>
      <c r="C12" s="243" t="s">
        <v>477</v>
      </c>
      <c r="D12" s="11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0.100000000000001" customHeight="1" x14ac:dyDescent="0.35">
      <c r="A13" s="19">
        <v>2</v>
      </c>
      <c r="B13" s="30" t="s">
        <v>36</v>
      </c>
      <c r="C13" s="244" t="s">
        <v>492</v>
      </c>
      <c r="D13" s="35">
        <v>166200</v>
      </c>
      <c r="E13" s="46" t="s">
        <v>480</v>
      </c>
      <c r="F13" s="25" t="s">
        <v>23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ht="20.100000000000001" customHeight="1" x14ac:dyDescent="0.35">
      <c r="A14" s="51"/>
      <c r="B14" s="28" t="s">
        <v>483</v>
      </c>
      <c r="C14" s="26" t="s">
        <v>493</v>
      </c>
      <c r="D14" s="31"/>
      <c r="E14" s="47" t="s">
        <v>476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20.100000000000001" customHeight="1" x14ac:dyDescent="0.35">
      <c r="A15" s="51"/>
      <c r="B15" s="44"/>
      <c r="C15" s="44" t="s">
        <v>494</v>
      </c>
      <c r="D15" s="31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spans="1:18" ht="20.100000000000001" customHeight="1" x14ac:dyDescent="0.35">
      <c r="A16" s="51"/>
      <c r="B16" s="45"/>
      <c r="C16" s="44" t="s">
        <v>479</v>
      </c>
      <c r="D16" s="31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8" ht="20.100000000000001" customHeight="1" x14ac:dyDescent="0.35">
      <c r="A17" s="19">
        <v>3</v>
      </c>
      <c r="B17" s="234" t="s">
        <v>29</v>
      </c>
      <c r="C17" s="241" t="s">
        <v>495</v>
      </c>
      <c r="D17" s="35">
        <v>48300</v>
      </c>
      <c r="E17" s="43" t="s">
        <v>482</v>
      </c>
      <c r="F17" s="25" t="s">
        <v>23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1:18" ht="20.100000000000001" customHeight="1" x14ac:dyDescent="0.35">
      <c r="A18" s="51"/>
      <c r="B18" s="240" t="s">
        <v>483</v>
      </c>
      <c r="C18" s="242" t="s">
        <v>496</v>
      </c>
      <c r="D18" s="31"/>
      <c r="E18" s="44" t="s">
        <v>117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spans="1:18" ht="20.100000000000001" customHeight="1" x14ac:dyDescent="0.35">
      <c r="A19" s="51"/>
      <c r="B19" s="44"/>
      <c r="C19" s="234" t="s">
        <v>663</v>
      </c>
      <c r="D19" s="31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ht="20.100000000000001" customHeight="1" x14ac:dyDescent="0.35">
      <c r="A20" s="52"/>
      <c r="B20" s="45"/>
      <c r="C20" s="245" t="s">
        <v>484</v>
      </c>
      <c r="D20" s="32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</row>
    <row r="21" spans="1:18" ht="20.100000000000001" customHeight="1" x14ac:dyDescent="0.35">
      <c r="A21" s="21">
        <v>4</v>
      </c>
      <c r="B21" s="240" t="s">
        <v>488</v>
      </c>
      <c r="C21" s="244" t="s">
        <v>497</v>
      </c>
      <c r="D21" s="31">
        <v>226700</v>
      </c>
      <c r="E21" s="44" t="s">
        <v>486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18" ht="20.100000000000001" customHeight="1" x14ac:dyDescent="0.35">
      <c r="A22" s="51"/>
      <c r="B22" s="44"/>
      <c r="C22" s="234" t="s">
        <v>499</v>
      </c>
      <c r="D22" s="31"/>
      <c r="E22" s="44" t="s">
        <v>485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18" ht="20.100000000000001" customHeight="1" x14ac:dyDescent="0.35">
      <c r="A23" s="51"/>
      <c r="B23" s="44"/>
      <c r="C23" s="240" t="s">
        <v>567</v>
      </c>
      <c r="D23" s="31"/>
      <c r="E23" s="44" t="s">
        <v>498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18" ht="20.100000000000001" customHeight="1" x14ac:dyDescent="0.35">
      <c r="A24" s="51"/>
      <c r="B24" s="44"/>
      <c r="C24" s="44" t="s">
        <v>500</v>
      </c>
      <c r="D24" s="31"/>
      <c r="E24" s="44" t="s">
        <v>487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18" ht="20.100000000000001" customHeight="1" x14ac:dyDescent="0.35">
      <c r="A25" s="51"/>
      <c r="B25" s="44"/>
      <c r="C25" s="44"/>
      <c r="D25" s="31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</row>
    <row r="26" spans="1:18" ht="20.100000000000001" customHeight="1" x14ac:dyDescent="0.35">
      <c r="A26" s="291"/>
      <c r="B26" s="292"/>
      <c r="C26" s="292"/>
      <c r="D26" s="67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347">
        <v>1</v>
      </c>
      <c r="R26" s="347"/>
    </row>
    <row r="27" spans="1:18" ht="20.100000000000001" customHeight="1" x14ac:dyDescent="0.35">
      <c r="A27" s="318" t="s">
        <v>0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</row>
    <row r="28" spans="1:18" ht="20.100000000000001" customHeight="1" x14ac:dyDescent="0.35">
      <c r="A28" s="318" t="s">
        <v>475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</row>
    <row r="29" spans="1:18" ht="20.100000000000001" customHeight="1" x14ac:dyDescent="0.35">
      <c r="A29" s="336" t="s">
        <v>35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</row>
    <row r="30" spans="1:18" ht="20.100000000000001" customHeight="1" x14ac:dyDescent="0.35">
      <c r="A30" s="57" t="s">
        <v>53</v>
      </c>
      <c r="B30" s="57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</row>
    <row r="31" spans="1:18" ht="20.100000000000001" customHeight="1" x14ac:dyDescent="0.35">
      <c r="A31" s="57" t="s">
        <v>54</v>
      </c>
      <c r="B31" s="57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21" t="s">
        <v>40</v>
      </c>
      <c r="Q31" s="321"/>
      <c r="R31" s="321"/>
    </row>
    <row r="32" spans="1:18" ht="20.100000000000001" customHeight="1" x14ac:dyDescent="0.35">
      <c r="A32" s="58" t="s">
        <v>55</v>
      </c>
      <c r="B32" s="58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 ht="20.100000000000001" customHeight="1" x14ac:dyDescent="0.35">
      <c r="A33" s="322" t="s">
        <v>1</v>
      </c>
      <c r="B33" s="322" t="s">
        <v>2</v>
      </c>
      <c r="C33" s="322" t="s">
        <v>3</v>
      </c>
      <c r="D33" s="337" t="s">
        <v>4</v>
      </c>
      <c r="E33" s="322" t="s">
        <v>5</v>
      </c>
      <c r="F33" s="63" t="s">
        <v>44</v>
      </c>
      <c r="G33" s="324" t="s">
        <v>19</v>
      </c>
      <c r="H33" s="325"/>
      <c r="I33" s="326"/>
      <c r="J33" s="324" t="s">
        <v>481</v>
      </c>
      <c r="K33" s="325"/>
      <c r="L33" s="325"/>
      <c r="M33" s="325"/>
      <c r="N33" s="325"/>
      <c r="O33" s="325"/>
      <c r="P33" s="325"/>
      <c r="Q33" s="325"/>
      <c r="R33" s="326"/>
    </row>
    <row r="34" spans="1:18" ht="20.100000000000001" customHeight="1" x14ac:dyDescent="0.35">
      <c r="A34" s="323"/>
      <c r="B34" s="323"/>
      <c r="C34" s="323"/>
      <c r="D34" s="338"/>
      <c r="E34" s="323"/>
      <c r="F34" s="297" t="s">
        <v>45</v>
      </c>
      <c r="G34" s="4" t="s">
        <v>6</v>
      </c>
      <c r="H34" s="4" t="s">
        <v>7</v>
      </c>
      <c r="I34" s="4" t="s">
        <v>8</v>
      </c>
      <c r="J34" s="4" t="s">
        <v>9</v>
      </c>
      <c r="K34" s="4" t="s">
        <v>10</v>
      </c>
      <c r="L34" s="4" t="s">
        <v>11</v>
      </c>
      <c r="M34" s="4" t="s">
        <v>12</v>
      </c>
      <c r="N34" s="4" t="s">
        <v>13</v>
      </c>
      <c r="O34" s="4" t="s">
        <v>14</v>
      </c>
      <c r="P34" s="4" t="s">
        <v>15</v>
      </c>
      <c r="Q34" s="4" t="s">
        <v>16</v>
      </c>
      <c r="R34" s="4" t="s">
        <v>17</v>
      </c>
    </row>
    <row r="35" spans="1:18" ht="20.100000000000001" customHeight="1" x14ac:dyDescent="0.35">
      <c r="A35" s="101">
        <v>5</v>
      </c>
      <c r="B35" s="240" t="s">
        <v>506</v>
      </c>
      <c r="C35" s="16" t="s">
        <v>509</v>
      </c>
      <c r="D35" s="35">
        <v>205600</v>
      </c>
      <c r="E35" s="16" t="s">
        <v>554</v>
      </c>
      <c r="F35" s="25" t="s">
        <v>23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20.100000000000001" customHeight="1" x14ac:dyDescent="0.35">
      <c r="A36" s="299"/>
      <c r="B36" s="17" t="s">
        <v>507</v>
      </c>
      <c r="C36" s="234" t="s">
        <v>510</v>
      </c>
      <c r="D36" s="270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</row>
    <row r="37" spans="1:18" ht="20.100000000000001" customHeight="1" x14ac:dyDescent="0.35">
      <c r="A37" s="299"/>
      <c r="B37" s="17" t="s">
        <v>665</v>
      </c>
      <c r="C37" s="240" t="s">
        <v>508</v>
      </c>
      <c r="D37" s="31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</row>
    <row r="38" spans="1:18" ht="20.100000000000001" customHeight="1" x14ac:dyDescent="0.35">
      <c r="A38" s="297"/>
      <c r="B38" s="18"/>
      <c r="C38" s="18"/>
      <c r="D38" s="32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20.100000000000001" customHeight="1" x14ac:dyDescent="0.35">
      <c r="A39" s="19">
        <v>6</v>
      </c>
      <c r="B39" s="235" t="s">
        <v>504</v>
      </c>
      <c r="C39" s="244" t="s">
        <v>511</v>
      </c>
      <c r="D39" s="35">
        <v>500000</v>
      </c>
      <c r="E39" s="43" t="s">
        <v>501</v>
      </c>
      <c r="F39" s="25" t="s">
        <v>23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  <row r="40" spans="1:18" ht="20.100000000000001" customHeight="1" x14ac:dyDescent="0.35">
      <c r="A40" s="51"/>
      <c r="B40" s="28" t="s">
        <v>664</v>
      </c>
      <c r="C40" s="242" t="s">
        <v>512</v>
      </c>
      <c r="D40" s="31"/>
      <c r="E40" s="44" t="s">
        <v>503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20.100000000000001" customHeight="1" x14ac:dyDescent="0.35">
      <c r="A41" s="51"/>
      <c r="B41" s="44"/>
      <c r="C41" s="302" t="s">
        <v>513</v>
      </c>
      <c r="D41" s="31"/>
      <c r="E41" s="44" t="s">
        <v>502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ht="20.100000000000001" customHeight="1" x14ac:dyDescent="0.35">
      <c r="A42" s="52"/>
      <c r="B42" s="45"/>
      <c r="C42" s="303" t="s">
        <v>514</v>
      </c>
      <c r="D42" s="32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</row>
    <row r="43" spans="1:18" ht="20.100000000000001" customHeight="1" x14ac:dyDescent="0.35">
      <c r="A43" s="21">
        <v>7</v>
      </c>
      <c r="B43" s="240" t="s">
        <v>36</v>
      </c>
      <c r="C43" s="242" t="s">
        <v>666</v>
      </c>
      <c r="D43" s="31">
        <v>39700</v>
      </c>
      <c r="E43" s="17" t="s">
        <v>517</v>
      </c>
      <c r="F43" s="8" t="s">
        <v>23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</row>
    <row r="44" spans="1:18" ht="20.100000000000001" customHeight="1" x14ac:dyDescent="0.35">
      <c r="A44" s="20"/>
      <c r="B44" s="17" t="s">
        <v>515</v>
      </c>
      <c r="C44" s="234" t="s">
        <v>668</v>
      </c>
      <c r="D44" s="31"/>
      <c r="E44" s="17" t="s">
        <v>516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20.100000000000001" customHeight="1" x14ac:dyDescent="0.35">
      <c r="A45" s="20"/>
      <c r="B45" s="17"/>
      <c r="C45" s="17" t="s">
        <v>667</v>
      </c>
      <c r="D45" s="31"/>
      <c r="E45" s="17" t="s">
        <v>515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</row>
    <row r="46" spans="1:18" ht="20.100000000000001" customHeight="1" x14ac:dyDescent="0.35">
      <c r="A46" s="34"/>
      <c r="B46" s="18"/>
      <c r="C46" s="18" t="s">
        <v>477</v>
      </c>
      <c r="D46" s="32"/>
      <c r="E46" s="18"/>
      <c r="F46" s="14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20.100000000000001" customHeight="1" x14ac:dyDescent="0.35">
      <c r="A47" s="21">
        <v>8</v>
      </c>
      <c r="B47" s="246" t="s">
        <v>518</v>
      </c>
      <c r="C47" s="244" t="s">
        <v>520</v>
      </c>
      <c r="D47" s="31">
        <v>98900</v>
      </c>
      <c r="E47" s="17" t="s">
        <v>568</v>
      </c>
      <c r="F47" s="8" t="s">
        <v>23</v>
      </c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20.100000000000001" customHeight="1" x14ac:dyDescent="0.35">
      <c r="A48" s="20"/>
      <c r="B48" s="17" t="s">
        <v>519</v>
      </c>
      <c r="C48" s="234" t="s">
        <v>522</v>
      </c>
      <c r="D48" s="31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</row>
    <row r="49" spans="1:18" ht="20.100000000000001" customHeight="1" x14ac:dyDescent="0.35">
      <c r="A49" s="20"/>
      <c r="B49" s="17"/>
      <c r="C49" s="240" t="s">
        <v>521</v>
      </c>
      <c r="D49" s="31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</row>
    <row r="50" spans="1:18" ht="20.100000000000001" customHeight="1" x14ac:dyDescent="0.35">
      <c r="A50" s="20"/>
      <c r="B50" s="17"/>
      <c r="C50" s="17" t="s">
        <v>505</v>
      </c>
      <c r="D50" s="3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  <row r="51" spans="1:18" ht="20.100000000000001" customHeight="1" x14ac:dyDescent="0.35">
      <c r="A51" s="65"/>
      <c r="B51" s="66"/>
      <c r="C51" s="66"/>
      <c r="D51" s="67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ht="20.100000000000001" customHeight="1" x14ac:dyDescent="0.35">
      <c r="A52" s="68"/>
      <c r="B52" s="69"/>
      <c r="C52" s="69"/>
      <c r="D52" s="293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336">
        <v>2</v>
      </c>
      <c r="R52" s="336"/>
    </row>
    <row r="53" spans="1:18" ht="20.100000000000001" customHeight="1" x14ac:dyDescent="0.35">
      <c r="A53" s="318" t="s">
        <v>0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</row>
    <row r="54" spans="1:18" ht="20.100000000000001" customHeight="1" x14ac:dyDescent="0.35">
      <c r="A54" s="318" t="s">
        <v>475</v>
      </c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</row>
    <row r="55" spans="1:18" ht="20.100000000000001" customHeight="1" x14ac:dyDescent="0.35">
      <c r="A55" s="336" t="s">
        <v>35</v>
      </c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</row>
    <row r="56" spans="1:18" ht="20.100000000000001" customHeight="1" x14ac:dyDescent="0.35">
      <c r="A56" s="57" t="s">
        <v>53</v>
      </c>
      <c r="B56" s="57"/>
      <c r="C56" s="57"/>
      <c r="D56" s="61"/>
      <c r="E56" s="2"/>
      <c r="F56" s="2"/>
      <c r="G56" s="300"/>
      <c r="H56" s="300"/>
      <c r="I56" s="300"/>
      <c r="J56" s="300"/>
      <c r="K56" s="300"/>
      <c r="L56" s="300"/>
      <c r="M56" s="300"/>
      <c r="N56" s="300"/>
      <c r="O56" s="300"/>
      <c r="P56" s="321" t="s">
        <v>40</v>
      </c>
      <c r="Q56" s="321"/>
      <c r="R56" s="321"/>
    </row>
    <row r="57" spans="1:18" ht="20.100000000000001" customHeight="1" x14ac:dyDescent="0.35">
      <c r="A57" s="57" t="s">
        <v>54</v>
      </c>
      <c r="B57" s="57"/>
      <c r="C57" s="57"/>
      <c r="D57" s="61"/>
      <c r="E57" s="2"/>
      <c r="F57" s="2"/>
      <c r="G57" s="300"/>
      <c r="H57" s="300"/>
      <c r="I57" s="300"/>
      <c r="J57" s="300"/>
      <c r="K57" s="300"/>
      <c r="L57" s="300"/>
      <c r="M57" s="300"/>
      <c r="N57" s="300"/>
      <c r="O57" s="300"/>
      <c r="P57" s="298"/>
      <c r="Q57" s="298"/>
      <c r="R57" s="298"/>
    </row>
    <row r="58" spans="1:18" ht="20.100000000000001" customHeight="1" x14ac:dyDescent="0.35">
      <c r="A58" s="58" t="s">
        <v>55</v>
      </c>
      <c r="B58" s="58"/>
      <c r="C58" s="58"/>
      <c r="D58" s="58"/>
      <c r="E58" s="3"/>
      <c r="F58" s="3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</row>
    <row r="59" spans="1:18" ht="20.100000000000001" customHeight="1" x14ac:dyDescent="0.35">
      <c r="A59" s="322" t="s">
        <v>1</v>
      </c>
      <c r="B59" s="322" t="s">
        <v>2</v>
      </c>
      <c r="C59" s="322" t="s">
        <v>3</v>
      </c>
      <c r="D59" s="337" t="s">
        <v>4</v>
      </c>
      <c r="E59" s="322" t="s">
        <v>5</v>
      </c>
      <c r="F59" s="63" t="s">
        <v>44</v>
      </c>
      <c r="G59" s="324" t="s">
        <v>19</v>
      </c>
      <c r="H59" s="325"/>
      <c r="I59" s="326"/>
      <c r="J59" s="324" t="s">
        <v>481</v>
      </c>
      <c r="K59" s="325"/>
      <c r="L59" s="325"/>
      <c r="M59" s="325"/>
      <c r="N59" s="325"/>
      <c r="O59" s="325"/>
      <c r="P59" s="325"/>
      <c r="Q59" s="325"/>
      <c r="R59" s="326"/>
    </row>
    <row r="60" spans="1:18" ht="20.100000000000001" customHeight="1" x14ac:dyDescent="0.35">
      <c r="A60" s="323"/>
      <c r="B60" s="323"/>
      <c r="C60" s="323"/>
      <c r="D60" s="338"/>
      <c r="E60" s="323"/>
      <c r="F60" s="297" t="s">
        <v>45</v>
      </c>
      <c r="G60" s="4" t="s">
        <v>6</v>
      </c>
      <c r="H60" s="4" t="s">
        <v>7</v>
      </c>
      <c r="I60" s="4" t="s">
        <v>8</v>
      </c>
      <c r="J60" s="4" t="s">
        <v>9</v>
      </c>
      <c r="K60" s="4" t="s">
        <v>10</v>
      </c>
      <c r="L60" s="4" t="s">
        <v>11</v>
      </c>
      <c r="M60" s="4" t="s">
        <v>12</v>
      </c>
      <c r="N60" s="4" t="s">
        <v>13</v>
      </c>
      <c r="O60" s="4" t="s">
        <v>14</v>
      </c>
      <c r="P60" s="4" t="s">
        <v>15</v>
      </c>
      <c r="Q60" s="4" t="s">
        <v>16</v>
      </c>
      <c r="R60" s="4" t="s">
        <v>17</v>
      </c>
    </row>
    <row r="61" spans="1:18" ht="20.100000000000001" customHeight="1" x14ac:dyDescent="0.35">
      <c r="A61" s="19">
        <v>9</v>
      </c>
      <c r="B61" s="246" t="s">
        <v>524</v>
      </c>
      <c r="C61" s="244" t="s">
        <v>529</v>
      </c>
      <c r="D61" s="35">
        <v>129600</v>
      </c>
      <c r="E61" s="16" t="s">
        <v>527</v>
      </c>
      <c r="F61" s="25"/>
      <c r="G61" s="16"/>
      <c r="H61" s="16"/>
      <c r="I61" s="16"/>
      <c r="J61" s="60"/>
      <c r="K61" s="16"/>
      <c r="L61" s="16"/>
      <c r="M61" s="16"/>
      <c r="N61" s="16"/>
      <c r="O61" s="16"/>
      <c r="P61" s="16"/>
      <c r="Q61" s="16"/>
      <c r="R61" s="16"/>
    </row>
    <row r="62" spans="1:18" ht="20.100000000000001" customHeight="1" x14ac:dyDescent="0.35">
      <c r="A62" s="20"/>
      <c r="B62" s="17" t="s">
        <v>523</v>
      </c>
      <c r="C62" s="234" t="s">
        <v>531</v>
      </c>
      <c r="D62" s="31"/>
      <c r="E62" s="17" t="s">
        <v>525</v>
      </c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</row>
    <row r="63" spans="1:18" ht="20.100000000000001" customHeight="1" x14ac:dyDescent="0.35">
      <c r="A63" s="20"/>
      <c r="B63" s="17"/>
      <c r="C63" s="240" t="s">
        <v>532</v>
      </c>
      <c r="D63" s="31"/>
      <c r="E63" s="17" t="s">
        <v>526</v>
      </c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</row>
    <row r="64" spans="1:18" ht="20.100000000000001" customHeight="1" x14ac:dyDescent="0.35">
      <c r="A64" s="22"/>
      <c r="B64" s="18"/>
      <c r="C64" s="18" t="s">
        <v>530</v>
      </c>
      <c r="D64" s="32"/>
      <c r="E64" s="18" t="s">
        <v>528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ht="20.100000000000001" customHeight="1" x14ac:dyDescent="0.35">
      <c r="A65" s="21">
        <v>10</v>
      </c>
      <c r="B65" s="240" t="s">
        <v>534</v>
      </c>
      <c r="C65" s="241" t="s">
        <v>533</v>
      </c>
      <c r="D65" s="31">
        <v>21000</v>
      </c>
      <c r="E65" s="17" t="s">
        <v>112</v>
      </c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</row>
    <row r="66" spans="1:18" ht="20.100000000000001" customHeight="1" x14ac:dyDescent="0.35">
      <c r="A66" s="20"/>
      <c r="B66" s="17" t="s">
        <v>535</v>
      </c>
      <c r="C66" s="17" t="s">
        <v>536</v>
      </c>
      <c r="D66" s="31"/>
      <c r="E66" s="17" t="s">
        <v>117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</row>
    <row r="67" spans="1:18" ht="20.100000000000001" customHeight="1" x14ac:dyDescent="0.35">
      <c r="A67" s="20"/>
      <c r="B67" s="18"/>
      <c r="C67" s="18"/>
      <c r="D67" s="31"/>
      <c r="E67" s="18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1:18" ht="20.100000000000001" customHeight="1" x14ac:dyDescent="0.35">
      <c r="A68" s="247">
        <v>11</v>
      </c>
      <c r="B68" s="241" t="s">
        <v>538</v>
      </c>
      <c r="C68" s="240" t="s">
        <v>541</v>
      </c>
      <c r="D68" s="35">
        <v>25000</v>
      </c>
      <c r="E68" s="17" t="s">
        <v>539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20.100000000000001" customHeight="1" x14ac:dyDescent="0.35">
      <c r="A69" s="141"/>
      <c r="B69" s="17" t="s">
        <v>539</v>
      </c>
      <c r="C69" s="69" t="s">
        <v>542</v>
      </c>
      <c r="D69" s="31"/>
      <c r="E69" s="17" t="s">
        <v>38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1:18" ht="20.100000000000001" customHeight="1" x14ac:dyDescent="0.35">
      <c r="A70" s="140"/>
      <c r="B70" s="18" t="s">
        <v>38</v>
      </c>
      <c r="C70" s="36" t="s">
        <v>540</v>
      </c>
      <c r="D70" s="32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ht="20.100000000000001" customHeight="1" x14ac:dyDescent="0.35">
      <c r="A71" s="19">
        <v>12</v>
      </c>
      <c r="B71" s="241" t="s">
        <v>547</v>
      </c>
      <c r="C71" s="234" t="s">
        <v>543</v>
      </c>
      <c r="D71" s="35">
        <v>128000</v>
      </c>
      <c r="E71" s="16" t="s">
        <v>669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20.100000000000001" customHeight="1" x14ac:dyDescent="0.35">
      <c r="A72" s="20"/>
      <c r="B72" s="17"/>
      <c r="C72" s="234" t="s">
        <v>544</v>
      </c>
      <c r="D72" s="31"/>
      <c r="E72" s="17" t="s">
        <v>670</v>
      </c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</row>
    <row r="73" spans="1:18" ht="20.100000000000001" customHeight="1" x14ac:dyDescent="0.35">
      <c r="A73" s="20"/>
      <c r="C73" s="26" t="s">
        <v>571</v>
      </c>
      <c r="D73" s="31"/>
      <c r="E73" s="17" t="s">
        <v>672</v>
      </c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</row>
    <row r="74" spans="1:18" ht="20.100000000000001" customHeight="1" x14ac:dyDescent="0.35">
      <c r="A74" s="20"/>
      <c r="B74" s="17"/>
      <c r="C74" s="17" t="s">
        <v>569</v>
      </c>
      <c r="D74" s="31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</row>
    <row r="75" spans="1:18" ht="20.100000000000001" customHeight="1" x14ac:dyDescent="0.35">
      <c r="A75" s="20"/>
      <c r="B75" s="17"/>
      <c r="C75" s="17" t="s">
        <v>570</v>
      </c>
      <c r="D75" s="31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20.100000000000001" customHeight="1" x14ac:dyDescent="0.35">
      <c r="A76" s="20"/>
      <c r="B76" s="17"/>
      <c r="C76" s="17"/>
      <c r="D76" s="31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20.100000000000001" customHeight="1" x14ac:dyDescent="0.35">
      <c r="A77" s="65"/>
      <c r="B77" s="66"/>
      <c r="C77" s="66"/>
      <c r="D77" s="67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</row>
    <row r="78" spans="1:18" ht="20.100000000000001" customHeight="1" x14ac:dyDescent="0.35">
      <c r="A78" s="68"/>
      <c r="B78" s="69"/>
      <c r="C78" s="69"/>
      <c r="D78" s="70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336">
        <v>3</v>
      </c>
      <c r="R78" s="336"/>
    </row>
    <row r="79" spans="1:18" ht="20.100000000000001" customHeight="1" x14ac:dyDescent="0.35">
      <c r="A79" s="318" t="s">
        <v>0</v>
      </c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</row>
    <row r="80" spans="1:18" ht="20.100000000000001" customHeight="1" x14ac:dyDescent="0.35">
      <c r="A80" s="318" t="s">
        <v>475</v>
      </c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</row>
    <row r="81" spans="1:18" ht="20.100000000000001" customHeight="1" x14ac:dyDescent="0.35">
      <c r="A81" s="318" t="s">
        <v>39</v>
      </c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</row>
    <row r="82" spans="1:18" ht="20.100000000000001" customHeight="1" x14ac:dyDescent="0.35">
      <c r="A82" s="57" t="s">
        <v>53</v>
      </c>
      <c r="B82" s="57"/>
      <c r="C82" s="57"/>
      <c r="D82" s="6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21" t="s">
        <v>40</v>
      </c>
      <c r="Q82" s="321"/>
      <c r="R82" s="321"/>
    </row>
    <row r="83" spans="1:18" ht="20.100000000000001" customHeight="1" x14ac:dyDescent="0.35">
      <c r="A83" s="57" t="s">
        <v>54</v>
      </c>
      <c r="B83" s="252"/>
      <c r="C83" s="252"/>
      <c r="D83" s="252"/>
      <c r="E83" s="3"/>
      <c r="F83" s="294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100000000000001" customHeight="1" x14ac:dyDescent="0.35">
      <c r="A84" s="252" t="s">
        <v>55</v>
      </c>
      <c r="B84" s="252"/>
      <c r="C84" s="252"/>
      <c r="D84" s="252"/>
      <c r="E84" s="3"/>
      <c r="F84" s="294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100000000000001" customHeight="1" x14ac:dyDescent="0.35">
      <c r="A85" s="322" t="s">
        <v>41</v>
      </c>
      <c r="B85" s="322" t="s">
        <v>2</v>
      </c>
      <c r="C85" s="322" t="s">
        <v>3</v>
      </c>
      <c r="D85" s="322" t="s">
        <v>42</v>
      </c>
      <c r="E85" s="322" t="s">
        <v>5</v>
      </c>
      <c r="F85" s="322" t="s">
        <v>43</v>
      </c>
      <c r="G85" s="324" t="s">
        <v>19</v>
      </c>
      <c r="H85" s="325"/>
      <c r="I85" s="326"/>
      <c r="J85" s="324" t="s">
        <v>481</v>
      </c>
      <c r="K85" s="325"/>
      <c r="L85" s="325"/>
      <c r="M85" s="325"/>
      <c r="N85" s="325"/>
      <c r="O85" s="325"/>
      <c r="P85" s="325"/>
      <c r="Q85" s="325"/>
      <c r="R85" s="326"/>
    </row>
    <row r="86" spans="1:18" ht="20.100000000000001" customHeight="1" x14ac:dyDescent="0.35">
      <c r="A86" s="323"/>
      <c r="B86" s="323"/>
      <c r="C86" s="323"/>
      <c r="D86" s="323"/>
      <c r="E86" s="323"/>
      <c r="F86" s="323"/>
      <c r="G86" s="4" t="s">
        <v>6</v>
      </c>
      <c r="H86" s="4" t="s">
        <v>7</v>
      </c>
      <c r="I86" s="4" t="s">
        <v>8</v>
      </c>
      <c r="J86" s="4" t="s">
        <v>9</v>
      </c>
      <c r="K86" s="4" t="s">
        <v>10</v>
      </c>
      <c r="L86" s="4" t="s">
        <v>11</v>
      </c>
      <c r="M86" s="4" t="s">
        <v>12</v>
      </c>
      <c r="N86" s="4" t="s">
        <v>13</v>
      </c>
      <c r="O86" s="4" t="s">
        <v>14</v>
      </c>
      <c r="P86" s="4" t="s">
        <v>15</v>
      </c>
      <c r="Q86" s="4" t="s">
        <v>16</v>
      </c>
      <c r="R86" s="4" t="s">
        <v>17</v>
      </c>
    </row>
    <row r="87" spans="1:18" ht="20.100000000000001" customHeight="1" x14ac:dyDescent="0.35">
      <c r="A87" s="99">
        <v>13</v>
      </c>
      <c r="B87" s="234" t="s">
        <v>547</v>
      </c>
      <c r="C87" s="244" t="s">
        <v>548</v>
      </c>
      <c r="D87" s="249">
        <v>197000</v>
      </c>
      <c r="E87" s="16" t="s">
        <v>669</v>
      </c>
      <c r="F87" s="299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</row>
    <row r="88" spans="1:18" ht="20.100000000000001" customHeight="1" x14ac:dyDescent="0.35">
      <c r="A88" s="299"/>
      <c r="B88" s="240"/>
      <c r="C88" s="242" t="s">
        <v>549</v>
      </c>
      <c r="D88" s="299"/>
      <c r="E88" s="17" t="s">
        <v>671</v>
      </c>
      <c r="F88" s="299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 ht="20.100000000000001" customHeight="1" x14ac:dyDescent="0.35">
      <c r="A89" s="299"/>
      <c r="B89" s="299"/>
      <c r="C89" s="234" t="s">
        <v>572</v>
      </c>
      <c r="D89" s="299"/>
      <c r="E89" s="97" t="s">
        <v>546</v>
      </c>
      <c r="F89" s="299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20.100000000000001" customHeight="1" x14ac:dyDescent="0.35">
      <c r="A90" s="299"/>
      <c r="B90" s="299"/>
      <c r="C90" s="97" t="s">
        <v>573</v>
      </c>
      <c r="D90" s="299"/>
      <c r="E90" s="299"/>
      <c r="F90" s="299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 ht="20.100000000000001" customHeight="1" x14ac:dyDescent="0.35">
      <c r="A91" s="297"/>
      <c r="B91" s="297"/>
      <c r="C91" s="104" t="s">
        <v>570</v>
      </c>
      <c r="D91" s="297"/>
      <c r="E91" s="297"/>
      <c r="F91" s="297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ht="20.100000000000001" customHeight="1" x14ac:dyDescent="0.35">
      <c r="A92" s="248">
        <v>14</v>
      </c>
      <c r="B92" s="240" t="s">
        <v>550</v>
      </c>
      <c r="C92" s="241" t="s">
        <v>552</v>
      </c>
      <c r="D92" s="249">
        <v>109600</v>
      </c>
      <c r="E92" s="17" t="s">
        <v>539</v>
      </c>
      <c r="F92" s="299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 ht="20.100000000000001" customHeight="1" x14ac:dyDescent="0.35">
      <c r="A93" s="299"/>
      <c r="B93" s="250" t="s">
        <v>537</v>
      </c>
      <c r="C93" s="97" t="s">
        <v>551</v>
      </c>
      <c r="D93" s="299"/>
      <c r="E93" s="17" t="s">
        <v>38</v>
      </c>
      <c r="F93" s="299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 ht="20.100000000000001" customHeight="1" x14ac:dyDescent="0.35">
      <c r="A94" s="297"/>
      <c r="B94" s="297"/>
      <c r="C94" s="297"/>
      <c r="D94" s="297"/>
      <c r="E94" s="297"/>
      <c r="F94" s="297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</row>
    <row r="95" spans="1:18" ht="20.100000000000001" customHeight="1" x14ac:dyDescent="0.35">
      <c r="A95" s="21">
        <v>15</v>
      </c>
      <c r="B95" s="240" t="s">
        <v>553</v>
      </c>
      <c r="C95" s="26" t="s">
        <v>557</v>
      </c>
      <c r="D95" s="31">
        <v>74900</v>
      </c>
      <c r="E95" s="17" t="s">
        <v>556</v>
      </c>
      <c r="F95" s="31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20.100000000000001" customHeight="1" x14ac:dyDescent="0.35">
      <c r="A96" s="20"/>
      <c r="B96" s="234"/>
      <c r="C96" s="26" t="s">
        <v>558</v>
      </c>
      <c r="D96" s="31"/>
      <c r="E96" s="17" t="s">
        <v>555</v>
      </c>
      <c r="F96" s="31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20.100000000000001" customHeight="1" x14ac:dyDescent="0.35">
      <c r="A97" s="20"/>
      <c r="B97" s="240"/>
      <c r="C97" s="17" t="s">
        <v>559</v>
      </c>
      <c r="D97" s="31"/>
      <c r="E97" s="17" t="s">
        <v>554</v>
      </c>
      <c r="F97" s="31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20.100000000000001" customHeight="1" x14ac:dyDescent="0.35">
      <c r="A98" s="20"/>
      <c r="B98" s="18"/>
      <c r="C98" s="18" t="s">
        <v>545</v>
      </c>
      <c r="D98" s="31"/>
      <c r="E98" s="17"/>
      <c r="F98" s="31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20.100000000000001" customHeight="1" x14ac:dyDescent="0.35">
      <c r="A99" s="19">
        <v>16</v>
      </c>
      <c r="B99" s="241" t="s">
        <v>560</v>
      </c>
      <c r="C99" s="235" t="s">
        <v>563</v>
      </c>
      <c r="D99" s="35">
        <v>83400</v>
      </c>
      <c r="E99" s="16" t="s">
        <v>561</v>
      </c>
      <c r="F99" s="35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20.100000000000001" customHeight="1" x14ac:dyDescent="0.35">
      <c r="A100" s="20"/>
      <c r="B100" s="108" t="s">
        <v>562</v>
      </c>
      <c r="C100" s="242" t="s">
        <v>564</v>
      </c>
      <c r="D100" s="31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20.100000000000001" customHeight="1" x14ac:dyDescent="0.35">
      <c r="A101" s="22"/>
      <c r="B101" s="253"/>
      <c r="C101" s="243"/>
      <c r="D101" s="3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ht="20.100000000000001" customHeight="1" x14ac:dyDescent="0.35">
      <c r="A102" s="19">
        <v>17</v>
      </c>
      <c r="B102" s="30" t="s">
        <v>566</v>
      </c>
      <c r="C102" s="241" t="s">
        <v>565</v>
      </c>
      <c r="D102" s="35">
        <v>20000</v>
      </c>
      <c r="E102" s="16" t="s">
        <v>112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20.100000000000001" customHeight="1" x14ac:dyDescent="0.35">
      <c r="A103" s="20"/>
      <c r="B103" s="108" t="s">
        <v>535</v>
      </c>
      <c r="C103" s="26" t="s">
        <v>536</v>
      </c>
      <c r="D103" s="31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20.100000000000001" customHeight="1" x14ac:dyDescent="0.35">
      <c r="A104" s="22"/>
      <c r="B104" s="18"/>
      <c r="C104" s="36"/>
      <c r="D104" s="32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ht="20.100000000000001" customHeight="1" x14ac:dyDescent="0.35">
      <c r="A105" s="318" t="s">
        <v>0</v>
      </c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</row>
    <row r="106" spans="1:18" ht="20.100000000000001" customHeight="1" x14ac:dyDescent="0.35">
      <c r="A106" s="318" t="s">
        <v>475</v>
      </c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</row>
    <row r="107" spans="1:18" ht="20.100000000000001" customHeight="1" x14ac:dyDescent="0.35">
      <c r="A107" s="318" t="s">
        <v>39</v>
      </c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</row>
    <row r="108" spans="1:18" ht="20.100000000000001" customHeight="1" x14ac:dyDescent="0.35">
      <c r="A108" s="57" t="s">
        <v>53</v>
      </c>
      <c r="B108" s="57"/>
      <c r="C108" s="57"/>
      <c r="D108" s="6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21" t="s">
        <v>40</v>
      </c>
      <c r="Q108" s="321"/>
      <c r="R108" s="321"/>
    </row>
    <row r="109" spans="1:18" ht="20.100000000000001" customHeight="1" x14ac:dyDescent="0.35">
      <c r="A109" s="57" t="s">
        <v>54</v>
      </c>
      <c r="B109" s="252"/>
      <c r="C109" s="252"/>
      <c r="D109" s="252"/>
      <c r="E109" s="3"/>
      <c r="F109" s="294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20.100000000000001" customHeight="1" x14ac:dyDescent="0.35">
      <c r="A110" s="252" t="s">
        <v>55</v>
      </c>
      <c r="B110" s="252"/>
      <c r="C110" s="58"/>
      <c r="D110" s="58"/>
      <c r="E110" s="3"/>
      <c r="F110" s="294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20.100000000000001" customHeight="1" x14ac:dyDescent="0.35">
      <c r="A111" s="322" t="s">
        <v>41</v>
      </c>
      <c r="B111" s="322" t="s">
        <v>2</v>
      </c>
      <c r="C111" s="322" t="s">
        <v>3</v>
      </c>
      <c r="D111" s="322" t="s">
        <v>42</v>
      </c>
      <c r="E111" s="322" t="s">
        <v>5</v>
      </c>
      <c r="F111" s="322" t="s">
        <v>43</v>
      </c>
      <c r="G111" s="324" t="s">
        <v>19</v>
      </c>
      <c r="H111" s="325"/>
      <c r="I111" s="326"/>
      <c r="J111" s="324" t="s">
        <v>481</v>
      </c>
      <c r="K111" s="325"/>
      <c r="L111" s="325"/>
      <c r="M111" s="325"/>
      <c r="N111" s="325"/>
      <c r="O111" s="325"/>
      <c r="P111" s="325"/>
      <c r="Q111" s="325"/>
      <c r="R111" s="326"/>
    </row>
    <row r="112" spans="1:18" ht="20.100000000000001" customHeight="1" x14ac:dyDescent="0.35">
      <c r="A112" s="323"/>
      <c r="B112" s="323"/>
      <c r="C112" s="323"/>
      <c r="D112" s="323"/>
      <c r="E112" s="323"/>
      <c r="F112" s="323"/>
      <c r="G112" s="4" t="s">
        <v>6</v>
      </c>
      <c r="H112" s="4" t="s">
        <v>7</v>
      </c>
      <c r="I112" s="4" t="s">
        <v>8</v>
      </c>
      <c r="J112" s="4" t="s">
        <v>9</v>
      </c>
      <c r="K112" s="4" t="s">
        <v>10</v>
      </c>
      <c r="L112" s="4" t="s">
        <v>11</v>
      </c>
      <c r="M112" s="4" t="s">
        <v>12</v>
      </c>
      <c r="N112" s="4" t="s">
        <v>13</v>
      </c>
      <c r="O112" s="4" t="s">
        <v>14</v>
      </c>
      <c r="P112" s="4" t="s">
        <v>15</v>
      </c>
      <c r="Q112" s="4" t="s">
        <v>16</v>
      </c>
      <c r="R112" s="4" t="s">
        <v>17</v>
      </c>
    </row>
    <row r="113" spans="1:18" ht="20.100000000000001" customHeight="1" x14ac:dyDescent="0.35">
      <c r="A113" s="254">
        <v>18</v>
      </c>
      <c r="B113" s="240" t="s">
        <v>574</v>
      </c>
      <c r="C113" s="244" t="s">
        <v>576</v>
      </c>
      <c r="D113" s="31">
        <v>20000</v>
      </c>
      <c r="E113" s="17" t="s">
        <v>539</v>
      </c>
      <c r="F113" s="296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</row>
    <row r="114" spans="1:18" ht="20.100000000000001" customHeight="1" x14ac:dyDescent="0.35">
      <c r="A114" s="299"/>
      <c r="B114" s="97" t="s">
        <v>296</v>
      </c>
      <c r="C114" s="240" t="s">
        <v>577</v>
      </c>
      <c r="D114" s="299"/>
      <c r="E114" s="17" t="s">
        <v>38</v>
      </c>
      <c r="F114" s="299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20.100000000000001" customHeight="1" x14ac:dyDescent="0.35">
      <c r="A115" s="297"/>
      <c r="B115" s="297"/>
      <c r="C115" s="255" t="s">
        <v>575</v>
      </c>
      <c r="D115" s="297"/>
      <c r="E115" s="297"/>
      <c r="F115" s="297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</row>
    <row r="116" spans="1:18" ht="20.100000000000001" customHeight="1" x14ac:dyDescent="0.35">
      <c r="A116" s="248">
        <v>19</v>
      </c>
      <c r="B116" s="240" t="s">
        <v>579</v>
      </c>
      <c r="C116" s="234" t="s">
        <v>580</v>
      </c>
      <c r="D116" s="249">
        <v>77200</v>
      </c>
      <c r="E116" s="240" t="s">
        <v>578</v>
      </c>
      <c r="F116" s="299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 ht="20.100000000000001" customHeight="1" x14ac:dyDescent="0.35">
      <c r="A117" s="299"/>
      <c r="B117" s="98" t="s">
        <v>476</v>
      </c>
      <c r="C117" s="234" t="s">
        <v>581</v>
      </c>
      <c r="D117" s="299"/>
      <c r="E117" s="97" t="s">
        <v>476</v>
      </c>
      <c r="F117" s="299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20.100000000000001" customHeight="1" x14ac:dyDescent="0.35">
      <c r="A118" s="299"/>
      <c r="B118" s="299"/>
      <c r="C118" s="234" t="s">
        <v>494</v>
      </c>
      <c r="D118" s="299"/>
      <c r="E118" s="299"/>
      <c r="F118" s="299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20.100000000000001" customHeight="1" x14ac:dyDescent="0.35">
      <c r="A119" s="297"/>
      <c r="B119" s="297"/>
      <c r="C119" s="297" t="s">
        <v>536</v>
      </c>
      <c r="D119" s="297"/>
      <c r="E119" s="297"/>
      <c r="F119" s="297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</row>
    <row r="120" spans="1:18" ht="20.100000000000001" customHeight="1" x14ac:dyDescent="0.35">
      <c r="A120" s="136"/>
      <c r="B120" s="136"/>
      <c r="C120" s="136"/>
      <c r="D120" s="136"/>
      <c r="E120" s="136"/>
      <c r="F120" s="136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</row>
    <row r="121" spans="1:18" ht="20.100000000000001" customHeight="1" x14ac:dyDescent="0.35">
      <c r="A121" s="153"/>
      <c r="B121" s="153"/>
      <c r="C121" s="153"/>
      <c r="D121" s="153"/>
      <c r="E121" s="153"/>
      <c r="F121" s="153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</row>
    <row r="122" spans="1:18" ht="20.100000000000001" customHeight="1" x14ac:dyDescent="0.35">
      <c r="A122" s="153"/>
      <c r="B122" s="153"/>
      <c r="C122" s="153"/>
      <c r="D122" s="153"/>
      <c r="E122" s="153"/>
      <c r="F122" s="153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</row>
    <row r="123" spans="1:18" ht="20.100000000000001" customHeight="1" x14ac:dyDescent="0.35">
      <c r="A123" s="153"/>
      <c r="B123" s="153"/>
      <c r="C123" s="153"/>
      <c r="D123" s="153"/>
      <c r="E123" s="153"/>
      <c r="F123" s="153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</row>
    <row r="124" spans="1:18" ht="20.100000000000001" customHeight="1" x14ac:dyDescent="0.35">
      <c r="A124" s="153"/>
      <c r="B124" s="153"/>
      <c r="C124" s="153"/>
      <c r="D124" s="153"/>
      <c r="E124" s="153"/>
      <c r="F124" s="153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</row>
    <row r="125" spans="1:18" ht="20.100000000000001" customHeight="1" x14ac:dyDescent="0.35">
      <c r="A125" s="153"/>
      <c r="B125" s="153"/>
      <c r="C125" s="153"/>
      <c r="D125" s="153"/>
      <c r="E125" s="153"/>
      <c r="F125" s="153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</row>
    <row r="126" spans="1:18" ht="20.100000000000001" customHeight="1" x14ac:dyDescent="0.35">
      <c r="A126" s="153"/>
      <c r="B126" s="153"/>
      <c r="C126" s="153"/>
      <c r="D126" s="153"/>
      <c r="E126" s="153"/>
      <c r="F126" s="153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</row>
    <row r="127" spans="1:18" ht="20.100000000000001" customHeight="1" x14ac:dyDescent="0.35">
      <c r="A127" s="153"/>
      <c r="B127" s="153"/>
      <c r="C127" s="153"/>
      <c r="D127" s="153"/>
      <c r="E127" s="153"/>
      <c r="F127" s="153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</row>
    <row r="128" spans="1:18" ht="20.100000000000001" customHeight="1" x14ac:dyDescent="0.35">
      <c r="A128" s="153"/>
      <c r="B128" s="153"/>
      <c r="C128" s="153"/>
      <c r="D128" s="153"/>
      <c r="E128" s="153"/>
      <c r="F128" s="153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</row>
    <row r="129" spans="1:18" ht="20.100000000000001" customHeight="1" x14ac:dyDescent="0.35">
      <c r="A129" s="153"/>
      <c r="B129" s="153"/>
      <c r="C129" s="153"/>
      <c r="D129" s="153"/>
      <c r="E129" s="153"/>
      <c r="F129" s="153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</row>
    <row r="130" spans="1:18" ht="20.100000000000001" customHeight="1" x14ac:dyDescent="0.35">
      <c r="A130" s="68"/>
      <c r="B130" s="69"/>
      <c r="C130" s="69"/>
      <c r="D130" s="70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</row>
    <row r="131" spans="1:18" ht="20.100000000000001" customHeight="1" x14ac:dyDescent="0.35">
      <c r="A131" s="318" t="s">
        <v>0</v>
      </c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</row>
    <row r="132" spans="1:18" ht="20.100000000000001" customHeight="1" x14ac:dyDescent="0.35">
      <c r="A132" s="318" t="s">
        <v>475</v>
      </c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</row>
    <row r="133" spans="1:18" ht="20.100000000000001" customHeight="1" x14ac:dyDescent="0.35">
      <c r="A133" s="319" t="s">
        <v>46</v>
      </c>
      <c r="B133" s="319"/>
      <c r="C133" s="319"/>
      <c r="D133" s="319"/>
      <c r="E133" s="319"/>
      <c r="F133" s="319"/>
      <c r="G133" s="319"/>
      <c r="H133" s="319"/>
      <c r="I133" s="319"/>
      <c r="J133" s="319"/>
      <c r="K133" s="319"/>
      <c r="L133" s="319"/>
      <c r="M133" s="319"/>
      <c r="N133" s="319"/>
      <c r="O133" s="320"/>
      <c r="P133" s="38"/>
      <c r="Q133" s="38"/>
      <c r="R133" s="38"/>
    </row>
    <row r="134" spans="1:18" ht="20.100000000000001" customHeight="1" x14ac:dyDescent="0.35">
      <c r="A134" s="71" t="s">
        <v>57</v>
      </c>
      <c r="B134" s="71"/>
      <c r="C134" s="71"/>
      <c r="D134" s="72"/>
      <c r="E134" s="71"/>
      <c r="F134" s="71"/>
      <c r="G134" s="71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</row>
    <row r="135" spans="1:18" ht="20.100000000000001" customHeight="1" x14ac:dyDescent="0.35">
      <c r="A135" s="71" t="s">
        <v>52</v>
      </c>
      <c r="B135" s="71"/>
      <c r="C135" s="71"/>
      <c r="D135" s="72"/>
      <c r="E135" s="71"/>
      <c r="F135" s="71"/>
      <c r="G135" s="71"/>
      <c r="H135" s="69"/>
      <c r="I135" s="69"/>
      <c r="J135" s="69"/>
      <c r="K135" s="69"/>
      <c r="L135" s="69"/>
      <c r="M135" s="69"/>
      <c r="N135" s="69"/>
      <c r="O135" s="69"/>
      <c r="P135" s="321" t="s">
        <v>56</v>
      </c>
      <c r="Q135" s="321"/>
      <c r="R135" s="321"/>
    </row>
    <row r="136" spans="1:18" ht="20.100000000000001" customHeight="1" x14ac:dyDescent="0.35">
      <c r="A136" s="71" t="s">
        <v>47</v>
      </c>
      <c r="B136" s="71"/>
      <c r="C136" s="71"/>
      <c r="D136" s="72"/>
      <c r="E136" s="71"/>
      <c r="F136" s="71"/>
      <c r="G136" s="71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1:18" ht="20.100000000000001" customHeight="1" x14ac:dyDescent="0.35">
      <c r="A137" s="322" t="s">
        <v>41</v>
      </c>
      <c r="B137" s="322" t="s">
        <v>2</v>
      </c>
      <c r="C137" s="322" t="s">
        <v>3</v>
      </c>
      <c r="D137" s="322" t="s">
        <v>42</v>
      </c>
      <c r="E137" s="322" t="s">
        <v>5</v>
      </c>
      <c r="F137" s="322" t="s">
        <v>43</v>
      </c>
      <c r="G137" s="324" t="s">
        <v>19</v>
      </c>
      <c r="H137" s="325"/>
      <c r="I137" s="326"/>
      <c r="J137" s="324" t="s">
        <v>481</v>
      </c>
      <c r="K137" s="325"/>
      <c r="L137" s="325"/>
      <c r="M137" s="325"/>
      <c r="N137" s="325"/>
      <c r="O137" s="325"/>
      <c r="P137" s="325"/>
      <c r="Q137" s="325"/>
      <c r="R137" s="326"/>
    </row>
    <row r="138" spans="1:18" ht="20.100000000000001" customHeight="1" x14ac:dyDescent="0.35">
      <c r="A138" s="323"/>
      <c r="B138" s="323"/>
      <c r="C138" s="323"/>
      <c r="D138" s="323"/>
      <c r="E138" s="323"/>
      <c r="F138" s="323"/>
      <c r="G138" s="4" t="s">
        <v>6</v>
      </c>
      <c r="H138" s="4" t="s">
        <v>7</v>
      </c>
      <c r="I138" s="4" t="s">
        <v>8</v>
      </c>
      <c r="J138" s="4" t="s">
        <v>9</v>
      </c>
      <c r="K138" s="4" t="s">
        <v>10</v>
      </c>
      <c r="L138" s="4" t="s">
        <v>11</v>
      </c>
      <c r="M138" s="4" t="s">
        <v>12</v>
      </c>
      <c r="N138" s="4" t="s">
        <v>13</v>
      </c>
      <c r="O138" s="4" t="s">
        <v>14</v>
      </c>
      <c r="P138" s="4" t="s">
        <v>15</v>
      </c>
      <c r="Q138" s="4" t="s">
        <v>16</v>
      </c>
      <c r="R138" s="4" t="s">
        <v>17</v>
      </c>
    </row>
    <row r="139" spans="1:18" ht="20.100000000000001" customHeight="1" x14ac:dyDescent="0.35">
      <c r="A139" s="24">
        <v>1</v>
      </c>
      <c r="B139" s="6" t="s">
        <v>48</v>
      </c>
      <c r="C139" s="16" t="s">
        <v>334</v>
      </c>
      <c r="D139" s="7">
        <v>30000</v>
      </c>
      <c r="E139" s="16" t="s">
        <v>49</v>
      </c>
      <c r="F139" s="16" t="s">
        <v>18</v>
      </c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20.100000000000001" customHeight="1" x14ac:dyDescent="0.35">
      <c r="A140" s="20"/>
      <c r="B140" s="17" t="s">
        <v>50</v>
      </c>
      <c r="C140" s="17" t="s">
        <v>287</v>
      </c>
      <c r="D140" s="11" t="s">
        <v>51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20.100000000000001" customHeight="1" x14ac:dyDescent="0.35">
      <c r="A141" s="20"/>
      <c r="B141" s="17"/>
      <c r="C141" s="17" t="s">
        <v>306</v>
      </c>
      <c r="D141" s="11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20.100000000000001" customHeight="1" x14ac:dyDescent="0.35">
      <c r="A142" s="20"/>
      <c r="B142" s="17"/>
      <c r="C142" s="17" t="s">
        <v>220</v>
      </c>
      <c r="D142" s="11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20.100000000000001" customHeight="1" x14ac:dyDescent="0.35">
      <c r="A143" s="20"/>
      <c r="B143" s="17"/>
      <c r="C143" s="17" t="s">
        <v>335</v>
      </c>
      <c r="D143" s="11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20.100000000000001" customHeight="1" x14ac:dyDescent="0.35">
      <c r="A144" s="20"/>
      <c r="B144" s="17"/>
      <c r="C144" s="17" t="s">
        <v>336</v>
      </c>
      <c r="D144" s="31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20.100000000000001" customHeight="1" x14ac:dyDescent="0.35">
      <c r="A145" s="20"/>
      <c r="B145" s="17"/>
      <c r="C145" s="17"/>
      <c r="D145" s="31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20.100000000000001" customHeight="1" x14ac:dyDescent="0.35">
      <c r="A146" s="22"/>
      <c r="B146" s="18"/>
      <c r="C146" s="18"/>
      <c r="D146" s="32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57" spans="1:18" ht="20.100000000000001" customHeight="1" x14ac:dyDescent="0.35">
      <c r="A157" s="318" t="s">
        <v>0</v>
      </c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</row>
    <row r="158" spans="1:18" ht="20.100000000000001" customHeight="1" x14ac:dyDescent="0.35">
      <c r="A158" s="318" t="s">
        <v>475</v>
      </c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</row>
    <row r="159" spans="1:18" ht="20.100000000000001" customHeight="1" x14ac:dyDescent="0.35">
      <c r="A159" s="319" t="s">
        <v>46</v>
      </c>
      <c r="B159" s="319"/>
      <c r="C159" s="319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20"/>
      <c r="P159" s="38"/>
      <c r="Q159" s="38"/>
      <c r="R159" s="38"/>
    </row>
    <row r="160" spans="1:18" ht="20.100000000000001" customHeight="1" x14ac:dyDescent="0.35">
      <c r="A160" s="71" t="s">
        <v>646</v>
      </c>
      <c r="B160" s="71"/>
      <c r="C160" s="71"/>
      <c r="D160" s="72"/>
      <c r="E160" s="71"/>
      <c r="F160" s="71"/>
      <c r="G160" s="71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</row>
    <row r="161" spans="1:18" ht="20.100000000000001" customHeight="1" x14ac:dyDescent="0.35">
      <c r="A161" s="71" t="s">
        <v>647</v>
      </c>
      <c r="B161" s="71"/>
      <c r="C161" s="71"/>
      <c r="D161" s="72"/>
      <c r="E161" s="71"/>
      <c r="F161" s="71"/>
      <c r="G161" s="71"/>
      <c r="H161" s="69"/>
      <c r="I161" s="69"/>
      <c r="J161" s="69"/>
      <c r="K161" s="69"/>
      <c r="L161" s="69"/>
      <c r="M161" s="69"/>
      <c r="N161" s="69"/>
      <c r="O161" s="69"/>
      <c r="P161" s="321" t="s">
        <v>56</v>
      </c>
      <c r="Q161" s="321"/>
      <c r="R161" s="321"/>
    </row>
    <row r="162" spans="1:18" ht="20.100000000000001" customHeight="1" x14ac:dyDescent="0.35">
      <c r="A162" s="71" t="s">
        <v>47</v>
      </c>
      <c r="B162" s="71"/>
      <c r="C162" s="71"/>
      <c r="D162" s="72"/>
      <c r="E162" s="71"/>
      <c r="F162" s="71"/>
      <c r="G162" s="71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</row>
    <row r="163" spans="1:18" ht="20.100000000000001" customHeight="1" x14ac:dyDescent="0.35">
      <c r="A163" s="322" t="s">
        <v>41</v>
      </c>
      <c r="B163" s="322" t="s">
        <v>2</v>
      </c>
      <c r="C163" s="322" t="s">
        <v>3</v>
      </c>
      <c r="D163" s="322" t="s">
        <v>42</v>
      </c>
      <c r="E163" s="322" t="s">
        <v>5</v>
      </c>
      <c r="F163" s="322" t="s">
        <v>43</v>
      </c>
      <c r="G163" s="324" t="s">
        <v>19</v>
      </c>
      <c r="H163" s="325"/>
      <c r="I163" s="326"/>
      <c r="J163" s="324" t="s">
        <v>481</v>
      </c>
      <c r="K163" s="325"/>
      <c r="L163" s="325"/>
      <c r="M163" s="325"/>
      <c r="N163" s="325"/>
      <c r="O163" s="325"/>
      <c r="P163" s="325"/>
      <c r="Q163" s="325"/>
      <c r="R163" s="326"/>
    </row>
    <row r="164" spans="1:18" ht="20.100000000000001" customHeight="1" x14ac:dyDescent="0.35">
      <c r="A164" s="323"/>
      <c r="B164" s="323"/>
      <c r="C164" s="323"/>
      <c r="D164" s="323"/>
      <c r="E164" s="323"/>
      <c r="F164" s="323"/>
      <c r="G164" s="4" t="s">
        <v>6</v>
      </c>
      <c r="H164" s="4" t="s">
        <v>7</v>
      </c>
      <c r="I164" s="4" t="s">
        <v>8</v>
      </c>
      <c r="J164" s="4" t="s">
        <v>9</v>
      </c>
      <c r="K164" s="4" t="s">
        <v>10</v>
      </c>
      <c r="L164" s="4" t="s">
        <v>11</v>
      </c>
      <c r="M164" s="4" t="s">
        <v>12</v>
      </c>
      <c r="N164" s="4" t="s">
        <v>13</v>
      </c>
      <c r="O164" s="4" t="s">
        <v>14</v>
      </c>
      <c r="P164" s="4" t="s">
        <v>15</v>
      </c>
      <c r="Q164" s="4" t="s">
        <v>16</v>
      </c>
      <c r="R164" s="4" t="s">
        <v>17</v>
      </c>
    </row>
    <row r="165" spans="1:18" ht="20.100000000000001" customHeight="1" x14ac:dyDescent="0.35">
      <c r="A165" s="59"/>
      <c r="B165" s="16"/>
      <c r="C165" s="16"/>
      <c r="D165" s="3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20.100000000000001" customHeight="1" x14ac:dyDescent="0.35">
      <c r="A166" s="20"/>
      <c r="B166" s="17"/>
      <c r="C166" s="17"/>
      <c r="D166" s="31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20.100000000000001" customHeight="1" x14ac:dyDescent="0.35">
      <c r="A167" s="20"/>
      <c r="B167" s="17"/>
      <c r="C167" s="271" t="s">
        <v>673</v>
      </c>
      <c r="D167" s="31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20.100000000000001" customHeight="1" x14ac:dyDescent="0.35">
      <c r="A168" s="20"/>
      <c r="B168" s="17"/>
      <c r="C168" s="17"/>
      <c r="D168" s="31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20.100000000000001" customHeight="1" x14ac:dyDescent="0.35">
      <c r="A169" s="20"/>
      <c r="B169" s="17"/>
      <c r="C169" s="17"/>
      <c r="D169" s="31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20.100000000000001" customHeight="1" x14ac:dyDescent="0.35">
      <c r="A170" s="20"/>
      <c r="B170" s="17"/>
      <c r="C170" s="17"/>
      <c r="D170" s="31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20.100000000000001" customHeight="1" x14ac:dyDescent="0.35">
      <c r="A171" s="20"/>
      <c r="B171" s="17"/>
      <c r="C171" s="17"/>
      <c r="D171" s="31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20.100000000000001" customHeight="1" x14ac:dyDescent="0.35">
      <c r="A172" s="20"/>
      <c r="B172" s="17"/>
      <c r="C172" s="17"/>
      <c r="D172" s="31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20.100000000000001" customHeight="1" x14ac:dyDescent="0.35">
      <c r="A173" s="20"/>
      <c r="B173" s="17"/>
      <c r="C173" s="17"/>
      <c r="D173" s="31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20.100000000000001" customHeight="1" x14ac:dyDescent="0.35">
      <c r="A174" s="20"/>
      <c r="B174" s="17"/>
      <c r="C174" s="17"/>
      <c r="D174" s="31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20.100000000000001" customHeight="1" x14ac:dyDescent="0.35">
      <c r="A175" s="22"/>
      <c r="B175" s="18"/>
      <c r="C175" s="18"/>
      <c r="D175" s="32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7" spans="1:18" ht="20.100000000000001" customHeight="1" x14ac:dyDescent="0.35">
      <c r="A177" s="71"/>
      <c r="B177" s="71"/>
    </row>
    <row r="178" spans="1:18" ht="20.100000000000001" customHeight="1" x14ac:dyDescent="0.35">
      <c r="A178" s="71"/>
      <c r="B178" s="71"/>
    </row>
    <row r="183" spans="1:18" ht="20.100000000000001" customHeight="1" x14ac:dyDescent="0.35">
      <c r="A183" s="318" t="s">
        <v>0</v>
      </c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</row>
    <row r="184" spans="1:18" ht="20.100000000000001" customHeight="1" x14ac:dyDescent="0.35">
      <c r="A184" s="318" t="s">
        <v>475</v>
      </c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</row>
    <row r="185" spans="1:18" ht="20.100000000000001" customHeight="1" x14ac:dyDescent="0.35">
      <c r="A185" s="318" t="s">
        <v>39</v>
      </c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</row>
    <row r="186" spans="1:18" ht="20.100000000000001" customHeight="1" x14ac:dyDescent="0.6">
      <c r="A186" s="74" t="s">
        <v>81</v>
      </c>
      <c r="B186" s="74"/>
      <c r="C186" s="74"/>
      <c r="D186" s="3"/>
      <c r="E186" s="75"/>
      <c r="F186" s="75"/>
      <c r="G186" s="76"/>
      <c r="H186" s="77"/>
      <c r="I186" s="77"/>
      <c r="J186" s="77"/>
      <c r="K186" s="77"/>
      <c r="L186" s="77"/>
      <c r="M186" s="77"/>
      <c r="N186" s="77"/>
      <c r="O186" s="77"/>
      <c r="P186" s="80"/>
      <c r="Q186" s="80"/>
      <c r="R186" s="80"/>
    </row>
    <row r="187" spans="1:18" ht="20.100000000000001" customHeight="1" x14ac:dyDescent="0.6">
      <c r="A187" s="74" t="s">
        <v>58</v>
      </c>
      <c r="B187" s="74"/>
      <c r="C187" s="74"/>
      <c r="D187" s="3"/>
      <c r="E187" s="75"/>
      <c r="F187" s="75"/>
      <c r="G187" s="76"/>
      <c r="H187" s="77"/>
      <c r="I187" s="77"/>
      <c r="J187" s="77"/>
      <c r="K187" s="77"/>
      <c r="L187" s="77"/>
      <c r="M187" s="77"/>
      <c r="N187" s="77"/>
      <c r="O187" s="77"/>
      <c r="P187" s="334" t="s">
        <v>40</v>
      </c>
      <c r="Q187" s="334"/>
      <c r="R187" s="334"/>
    </row>
    <row r="188" spans="1:18" ht="20.100000000000001" customHeight="1" x14ac:dyDescent="0.35">
      <c r="A188" s="335" t="s">
        <v>59</v>
      </c>
      <c r="B188" s="335"/>
      <c r="C188" s="79"/>
      <c r="D188" s="79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1:18" ht="20.100000000000001" customHeight="1" x14ac:dyDescent="0.35">
      <c r="A189" s="322" t="s">
        <v>41</v>
      </c>
      <c r="B189" s="322" t="s">
        <v>2</v>
      </c>
      <c r="C189" s="322" t="s">
        <v>3</v>
      </c>
      <c r="D189" s="322" t="s">
        <v>42</v>
      </c>
      <c r="E189" s="322" t="s">
        <v>5</v>
      </c>
      <c r="F189" s="322" t="s">
        <v>43</v>
      </c>
      <c r="G189" s="324" t="s">
        <v>19</v>
      </c>
      <c r="H189" s="325"/>
      <c r="I189" s="326"/>
      <c r="J189" s="324" t="s">
        <v>481</v>
      </c>
      <c r="K189" s="325"/>
      <c r="L189" s="325"/>
      <c r="M189" s="325"/>
      <c r="N189" s="325"/>
      <c r="O189" s="325"/>
      <c r="P189" s="325"/>
      <c r="Q189" s="325"/>
      <c r="R189" s="326"/>
    </row>
    <row r="190" spans="1:18" ht="20.100000000000001" customHeight="1" x14ac:dyDescent="0.35">
      <c r="A190" s="323"/>
      <c r="B190" s="323"/>
      <c r="C190" s="323"/>
      <c r="D190" s="323"/>
      <c r="E190" s="323"/>
      <c r="F190" s="323"/>
      <c r="G190" s="4" t="s">
        <v>6</v>
      </c>
      <c r="H190" s="4" t="s">
        <v>7</v>
      </c>
      <c r="I190" s="4" t="s">
        <v>8</v>
      </c>
      <c r="J190" s="4" t="s">
        <v>9</v>
      </c>
      <c r="K190" s="4" t="s">
        <v>10</v>
      </c>
      <c r="L190" s="4" t="s">
        <v>11</v>
      </c>
      <c r="M190" s="4" t="s">
        <v>12</v>
      </c>
      <c r="N190" s="4" t="s">
        <v>13</v>
      </c>
      <c r="O190" s="4" t="s">
        <v>14</v>
      </c>
      <c r="P190" s="4" t="s">
        <v>15</v>
      </c>
      <c r="Q190" s="4" t="s">
        <v>16</v>
      </c>
      <c r="R190" s="4" t="s">
        <v>17</v>
      </c>
    </row>
    <row r="191" spans="1:18" ht="20.100000000000001" customHeight="1" x14ac:dyDescent="0.35">
      <c r="A191" s="19">
        <v>1</v>
      </c>
      <c r="B191" s="9" t="s">
        <v>68</v>
      </c>
      <c r="C191" s="16" t="s">
        <v>69</v>
      </c>
      <c r="D191" s="11">
        <v>15000</v>
      </c>
      <c r="E191" s="16" t="s">
        <v>67</v>
      </c>
      <c r="F191" s="59" t="s">
        <v>60</v>
      </c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20.100000000000001" customHeight="1" x14ac:dyDescent="0.35">
      <c r="A192" s="20"/>
      <c r="B192" s="9" t="s">
        <v>26</v>
      </c>
      <c r="C192" s="17" t="s">
        <v>70</v>
      </c>
      <c r="D192" s="9"/>
      <c r="E192" s="17"/>
      <c r="F192" s="20" t="s">
        <v>61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20.100000000000001" customHeight="1" x14ac:dyDescent="0.35">
      <c r="A193" s="20"/>
      <c r="B193" s="9"/>
      <c r="C193" s="17" t="s">
        <v>62</v>
      </c>
      <c r="D193" s="9"/>
      <c r="E193" s="17"/>
      <c r="F193" s="20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20.100000000000001" customHeight="1" x14ac:dyDescent="0.35">
      <c r="A194" s="22"/>
      <c r="B194" s="13"/>
      <c r="C194" s="18"/>
      <c r="D194" s="13"/>
      <c r="E194" s="18"/>
      <c r="F194" s="22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20.100000000000001" customHeight="1" x14ac:dyDescent="0.35">
      <c r="A195" s="21">
        <v>2</v>
      </c>
      <c r="B195" s="240" t="s">
        <v>582</v>
      </c>
      <c r="C195" s="17" t="s">
        <v>71</v>
      </c>
      <c r="D195" s="11">
        <v>15000</v>
      </c>
      <c r="E195" s="16" t="s">
        <v>66</v>
      </c>
      <c r="F195" s="20" t="s">
        <v>60</v>
      </c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20.100000000000001" customHeight="1" x14ac:dyDescent="0.35">
      <c r="A196" s="20"/>
      <c r="B196" s="9" t="s">
        <v>583</v>
      </c>
      <c r="C196" s="17" t="s">
        <v>72</v>
      </c>
      <c r="D196" s="62"/>
      <c r="E196" s="17"/>
      <c r="F196" s="20" t="s">
        <v>61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20.100000000000001" customHeight="1" x14ac:dyDescent="0.35">
      <c r="A197" s="20"/>
      <c r="B197" s="9" t="s">
        <v>62</v>
      </c>
      <c r="C197" s="17" t="s">
        <v>62</v>
      </c>
      <c r="D197" s="62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20.100000000000001" customHeight="1" x14ac:dyDescent="0.35">
      <c r="A198" s="22"/>
      <c r="B198" s="13"/>
      <c r="C198" s="18"/>
      <c r="D198" s="64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ht="20.100000000000001" customHeight="1" x14ac:dyDescent="0.35">
      <c r="A199" s="65"/>
      <c r="B199" s="66"/>
      <c r="C199" s="66"/>
      <c r="D199" s="67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</row>
    <row r="200" spans="1:18" ht="20.100000000000001" customHeight="1" x14ac:dyDescent="0.35">
      <c r="A200" s="68"/>
      <c r="B200" s="69"/>
      <c r="C200" s="69"/>
      <c r="D200" s="70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</row>
    <row r="201" spans="1:18" ht="20.100000000000001" customHeight="1" x14ac:dyDescent="0.35">
      <c r="A201" s="68"/>
      <c r="B201" s="69"/>
      <c r="C201" s="69"/>
      <c r="D201" s="70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</row>
    <row r="202" spans="1:18" ht="20.100000000000001" customHeight="1" x14ac:dyDescent="0.35">
      <c r="A202" s="68"/>
      <c r="B202" s="69"/>
      <c r="C202" s="69"/>
      <c r="D202" s="70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</row>
    <row r="203" spans="1:18" ht="20.100000000000001" customHeight="1" x14ac:dyDescent="0.35">
      <c r="A203" s="68"/>
      <c r="B203" s="69"/>
      <c r="C203" s="69"/>
      <c r="D203" s="70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</row>
    <row r="204" spans="1:18" ht="20.100000000000001" customHeight="1" x14ac:dyDescent="0.35">
      <c r="A204" s="68"/>
      <c r="B204" s="69"/>
      <c r="C204" s="69"/>
      <c r="D204" s="70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</row>
    <row r="205" spans="1:18" ht="20.100000000000001" customHeight="1" x14ac:dyDescent="0.35">
      <c r="A205" s="68"/>
      <c r="B205" s="69"/>
      <c r="C205" s="69"/>
      <c r="D205" s="70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</row>
    <row r="206" spans="1:18" ht="20.100000000000001" customHeight="1" x14ac:dyDescent="0.35">
      <c r="A206" s="68"/>
      <c r="B206" s="69"/>
      <c r="C206" s="69"/>
      <c r="D206" s="70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</row>
    <row r="207" spans="1:18" ht="20.100000000000001" customHeight="1" x14ac:dyDescent="0.35">
      <c r="A207" s="68"/>
      <c r="B207" s="69"/>
      <c r="C207" s="69"/>
      <c r="D207" s="70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</row>
    <row r="208" spans="1:18" ht="20.100000000000001" customHeight="1" x14ac:dyDescent="0.35">
      <c r="A208" s="68"/>
      <c r="B208" s="69"/>
      <c r="C208" s="69"/>
      <c r="D208" s="70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</row>
    <row r="209" spans="1:18" ht="20.100000000000001" customHeight="1" x14ac:dyDescent="0.35">
      <c r="A209" s="318" t="s">
        <v>0</v>
      </c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</row>
    <row r="210" spans="1:18" ht="20.100000000000001" customHeight="1" x14ac:dyDescent="0.35">
      <c r="A210" s="318" t="s">
        <v>475</v>
      </c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27"/>
      <c r="O210" s="327"/>
      <c r="P210" s="327"/>
      <c r="Q210" s="327"/>
      <c r="R210" s="327"/>
    </row>
    <row r="211" spans="1:18" ht="20.100000000000001" customHeight="1" x14ac:dyDescent="0.35">
      <c r="A211" s="318" t="s">
        <v>39</v>
      </c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</row>
    <row r="212" spans="1:18" ht="20.100000000000001" customHeight="1" x14ac:dyDescent="0.35">
      <c r="A212" s="71" t="s">
        <v>80</v>
      </c>
      <c r="B212" s="71"/>
      <c r="C212" s="71"/>
      <c r="D212" s="72"/>
      <c r="E212" s="71"/>
      <c r="F212" s="71"/>
      <c r="G212" s="69"/>
      <c r="H212" s="69"/>
      <c r="I212" s="69"/>
      <c r="J212" s="69"/>
      <c r="K212" s="69"/>
      <c r="L212" s="69"/>
      <c r="M212" s="69"/>
      <c r="N212" s="69"/>
      <c r="O212" s="69"/>
      <c r="P212" s="81"/>
      <c r="Q212" s="81"/>
      <c r="R212" s="81"/>
    </row>
    <row r="213" spans="1:18" ht="20.100000000000001" customHeight="1" x14ac:dyDescent="0.35">
      <c r="A213" s="71" t="s">
        <v>74</v>
      </c>
      <c r="B213" s="71"/>
      <c r="C213" s="71"/>
      <c r="D213" s="72"/>
      <c r="E213" s="71"/>
      <c r="F213" s="71"/>
      <c r="G213" s="69"/>
      <c r="H213" s="69"/>
      <c r="I213" s="69"/>
      <c r="J213" s="69"/>
      <c r="K213" s="69"/>
      <c r="L213" s="69"/>
      <c r="M213" s="69"/>
      <c r="N213" s="69"/>
      <c r="O213" s="69"/>
      <c r="P213" s="330" t="s">
        <v>40</v>
      </c>
      <c r="Q213" s="331"/>
      <c r="R213" s="332"/>
    </row>
    <row r="214" spans="1:18" ht="20.100000000000001" customHeight="1" x14ac:dyDescent="0.35">
      <c r="A214" s="79" t="s">
        <v>75</v>
      </c>
      <c r="B214" s="79"/>
      <c r="C214" s="79"/>
      <c r="D214" s="79"/>
      <c r="E214" s="79"/>
      <c r="F214" s="71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</row>
    <row r="215" spans="1:18" ht="20.100000000000001" customHeight="1" x14ac:dyDescent="0.35">
      <c r="A215" s="322" t="s">
        <v>41</v>
      </c>
      <c r="B215" s="322" t="s">
        <v>2</v>
      </c>
      <c r="C215" s="322" t="s">
        <v>3</v>
      </c>
      <c r="D215" s="322" t="s">
        <v>42</v>
      </c>
      <c r="E215" s="322" t="s">
        <v>5</v>
      </c>
      <c r="F215" s="322" t="s">
        <v>43</v>
      </c>
      <c r="G215" s="324" t="s">
        <v>19</v>
      </c>
      <c r="H215" s="325"/>
      <c r="I215" s="326"/>
      <c r="J215" s="324" t="s">
        <v>481</v>
      </c>
      <c r="K215" s="325"/>
      <c r="L215" s="325"/>
      <c r="M215" s="325"/>
      <c r="N215" s="325"/>
      <c r="O215" s="325"/>
      <c r="P215" s="325"/>
      <c r="Q215" s="325"/>
      <c r="R215" s="326"/>
    </row>
    <row r="216" spans="1:18" ht="20.100000000000001" customHeight="1" x14ac:dyDescent="0.35">
      <c r="A216" s="323"/>
      <c r="B216" s="323"/>
      <c r="C216" s="323"/>
      <c r="D216" s="323"/>
      <c r="E216" s="323"/>
      <c r="F216" s="323"/>
      <c r="G216" s="4" t="s">
        <v>6</v>
      </c>
      <c r="H216" s="4" t="s">
        <v>7</v>
      </c>
      <c r="I216" s="4" t="s">
        <v>8</v>
      </c>
      <c r="J216" s="4" t="s">
        <v>9</v>
      </c>
      <c r="K216" s="4" t="s">
        <v>10</v>
      </c>
      <c r="L216" s="4" t="s">
        <v>11</v>
      </c>
      <c r="M216" s="4" t="s">
        <v>12</v>
      </c>
      <c r="N216" s="4" t="s">
        <v>13</v>
      </c>
      <c r="O216" s="4" t="s">
        <v>14</v>
      </c>
      <c r="P216" s="4" t="s">
        <v>15</v>
      </c>
      <c r="Q216" s="4" t="s">
        <v>16</v>
      </c>
      <c r="R216" s="4" t="s">
        <v>17</v>
      </c>
    </row>
    <row r="217" spans="1:18" ht="20.100000000000001" customHeight="1" x14ac:dyDescent="0.35">
      <c r="A217" s="21">
        <v>1</v>
      </c>
      <c r="B217" s="9" t="s">
        <v>63</v>
      </c>
      <c r="C217" s="17" t="s">
        <v>76</v>
      </c>
      <c r="D217" s="11">
        <v>20000</v>
      </c>
      <c r="E217" s="47" t="s">
        <v>97</v>
      </c>
      <c r="F217" s="17" t="s">
        <v>18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20.100000000000001" customHeight="1" x14ac:dyDescent="0.35">
      <c r="A218" s="20"/>
      <c r="B218" s="9" t="s">
        <v>65</v>
      </c>
      <c r="C218" s="17" t="s">
        <v>337</v>
      </c>
      <c r="D218" s="11"/>
      <c r="E218" s="37" t="s">
        <v>98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20.100000000000001" customHeight="1" x14ac:dyDescent="0.35">
      <c r="A219" s="20"/>
      <c r="B219" s="17" t="s">
        <v>73</v>
      </c>
      <c r="C219" s="17" t="s">
        <v>287</v>
      </c>
      <c r="D219" s="62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20.100000000000001" customHeight="1" x14ac:dyDescent="0.35">
      <c r="A220" s="20"/>
      <c r="B220" s="9" t="s">
        <v>25</v>
      </c>
      <c r="C220" s="17" t="s">
        <v>306</v>
      </c>
      <c r="D220" s="62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20.100000000000001" customHeight="1" x14ac:dyDescent="0.35">
      <c r="A221" s="20"/>
      <c r="B221" s="9"/>
      <c r="C221" s="17" t="s">
        <v>338</v>
      </c>
      <c r="D221" s="62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20.100000000000001" customHeight="1" x14ac:dyDescent="0.35">
      <c r="A222" s="20"/>
      <c r="B222" s="9"/>
      <c r="C222" s="17" t="s">
        <v>335</v>
      </c>
      <c r="D222" s="62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20.100000000000001" customHeight="1" x14ac:dyDescent="0.35">
      <c r="A223" s="20"/>
      <c r="B223" s="9"/>
      <c r="C223" s="17" t="s">
        <v>339</v>
      </c>
      <c r="D223" s="62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20.100000000000001" customHeight="1" x14ac:dyDescent="0.35">
      <c r="A224" s="20"/>
      <c r="B224" s="9"/>
      <c r="C224" s="17"/>
      <c r="D224" s="62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20.100000000000001" customHeight="1" x14ac:dyDescent="0.35">
      <c r="A225" s="19">
        <v>2</v>
      </c>
      <c r="B225" s="46" t="s">
        <v>584</v>
      </c>
      <c r="C225" s="16" t="s">
        <v>77</v>
      </c>
      <c r="D225" s="7">
        <v>200000</v>
      </c>
      <c r="E225" s="16" t="s">
        <v>37</v>
      </c>
      <c r="F225" s="16" t="s">
        <v>18</v>
      </c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20.100000000000001" customHeight="1" x14ac:dyDescent="0.35">
      <c r="A226" s="17"/>
      <c r="B226" s="73"/>
      <c r="C226" s="17" t="s">
        <v>78</v>
      </c>
      <c r="D226" s="11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20.100000000000001" customHeight="1" x14ac:dyDescent="0.35">
      <c r="A227" s="17"/>
      <c r="B227" s="73"/>
      <c r="C227" s="17" t="s">
        <v>79</v>
      </c>
      <c r="D227" s="11"/>
      <c r="E227" s="17"/>
      <c r="F227" s="17"/>
      <c r="G227" s="17"/>
      <c r="H227" s="17"/>
      <c r="I227" s="17"/>
      <c r="K227" s="17"/>
      <c r="L227" s="17"/>
      <c r="M227" s="17"/>
      <c r="N227" s="17"/>
      <c r="O227" s="17"/>
      <c r="P227" s="17"/>
      <c r="Q227" s="17"/>
      <c r="R227" s="17"/>
    </row>
    <row r="228" spans="1:18" ht="20.100000000000001" customHeight="1" x14ac:dyDescent="0.35">
      <c r="A228" s="17"/>
      <c r="B228" s="17"/>
      <c r="C228" s="17" t="s">
        <v>287</v>
      </c>
      <c r="D228" s="11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20.100000000000001" customHeight="1" x14ac:dyDescent="0.35">
      <c r="A229" s="20"/>
      <c r="B229" s="17"/>
      <c r="C229" s="17" t="s">
        <v>306</v>
      </c>
      <c r="D229" s="31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20.100000000000001" customHeight="1" x14ac:dyDescent="0.35">
      <c r="A230" s="20"/>
      <c r="B230" s="17"/>
      <c r="C230" s="17" t="s">
        <v>338</v>
      </c>
      <c r="D230" s="31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20.100000000000001" customHeight="1" x14ac:dyDescent="0.35">
      <c r="A231" s="20"/>
      <c r="B231" s="17"/>
      <c r="C231" s="17" t="s">
        <v>335</v>
      </c>
      <c r="D231" s="31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20.100000000000001" customHeight="1" x14ac:dyDescent="0.35">
      <c r="A232" s="22"/>
      <c r="B232" s="18"/>
      <c r="C232" s="18" t="s">
        <v>339</v>
      </c>
      <c r="D232" s="32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5" spans="1:18" ht="20.100000000000001" customHeight="1" x14ac:dyDescent="0.35">
      <c r="A235" s="318" t="s">
        <v>0</v>
      </c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</row>
    <row r="236" spans="1:18" ht="20.100000000000001" customHeight="1" x14ac:dyDescent="0.35">
      <c r="A236" s="318" t="s">
        <v>475</v>
      </c>
      <c r="B236" s="318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27"/>
      <c r="P236" s="327"/>
      <c r="Q236" s="327"/>
      <c r="R236" s="327"/>
    </row>
    <row r="237" spans="1:18" ht="20.100000000000001" customHeight="1" x14ac:dyDescent="0.35">
      <c r="A237" s="318" t="s">
        <v>39</v>
      </c>
      <c r="B237" s="318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</row>
    <row r="238" spans="1:18" ht="20.100000000000001" customHeight="1" x14ac:dyDescent="0.35">
      <c r="A238" s="82" t="s">
        <v>84</v>
      </c>
      <c r="B238" s="71"/>
      <c r="C238" s="71"/>
      <c r="D238" s="2"/>
      <c r="E238" s="71"/>
      <c r="F238" s="71"/>
      <c r="G238" s="71"/>
      <c r="H238" s="69"/>
      <c r="I238" s="69"/>
      <c r="J238" s="69"/>
      <c r="K238" s="69"/>
      <c r="L238" s="69"/>
      <c r="M238" s="69"/>
      <c r="N238" s="69"/>
      <c r="O238" s="69"/>
      <c r="P238" s="328" t="s">
        <v>40</v>
      </c>
      <c r="Q238" s="328"/>
      <c r="R238" s="328"/>
    </row>
    <row r="239" spans="1:18" ht="20.100000000000001" customHeight="1" x14ac:dyDescent="0.35">
      <c r="A239" s="82" t="s">
        <v>83</v>
      </c>
      <c r="B239" s="71"/>
      <c r="C239" s="71"/>
      <c r="D239" s="2"/>
      <c r="E239" s="71"/>
      <c r="F239" s="71"/>
      <c r="G239" s="71"/>
      <c r="H239" s="69"/>
      <c r="I239" s="69"/>
      <c r="J239" s="69"/>
      <c r="K239" s="69"/>
      <c r="L239" s="69"/>
      <c r="M239" s="69"/>
      <c r="N239" s="69"/>
      <c r="O239" s="69"/>
      <c r="P239" s="295"/>
      <c r="Q239" s="295"/>
      <c r="R239" s="295"/>
    </row>
    <row r="240" spans="1:18" ht="20.100000000000001" customHeight="1" x14ac:dyDescent="0.35">
      <c r="A240" s="82" t="s">
        <v>104</v>
      </c>
      <c r="B240" s="71"/>
      <c r="C240" s="71"/>
      <c r="D240" s="2"/>
      <c r="E240" s="71"/>
      <c r="F240" s="71"/>
      <c r="G240" s="71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</row>
    <row r="241" spans="1:18" ht="20.100000000000001" customHeight="1" x14ac:dyDescent="0.35">
      <c r="A241" s="322" t="s">
        <v>41</v>
      </c>
      <c r="B241" s="322" t="s">
        <v>2</v>
      </c>
      <c r="C241" s="322" t="s">
        <v>3</v>
      </c>
      <c r="D241" s="322" t="s">
        <v>42</v>
      </c>
      <c r="E241" s="322" t="s">
        <v>5</v>
      </c>
      <c r="F241" s="322" t="s">
        <v>43</v>
      </c>
      <c r="G241" s="324" t="s">
        <v>19</v>
      </c>
      <c r="H241" s="325"/>
      <c r="I241" s="326"/>
      <c r="J241" s="324" t="s">
        <v>481</v>
      </c>
      <c r="K241" s="325"/>
      <c r="L241" s="325"/>
      <c r="M241" s="325"/>
      <c r="N241" s="325"/>
      <c r="O241" s="325"/>
      <c r="P241" s="325"/>
      <c r="Q241" s="325"/>
      <c r="R241" s="326"/>
    </row>
    <row r="242" spans="1:18" ht="20.100000000000001" customHeight="1" x14ac:dyDescent="0.35">
      <c r="A242" s="323"/>
      <c r="B242" s="323"/>
      <c r="C242" s="323"/>
      <c r="D242" s="323"/>
      <c r="E242" s="323"/>
      <c r="F242" s="323"/>
      <c r="G242" s="4" t="s">
        <v>6</v>
      </c>
      <c r="H242" s="4" t="s">
        <v>7</v>
      </c>
      <c r="I242" s="4" t="s">
        <v>8</v>
      </c>
      <c r="J242" s="4" t="s">
        <v>9</v>
      </c>
      <c r="K242" s="4" t="s">
        <v>10</v>
      </c>
      <c r="L242" s="4" t="s">
        <v>11</v>
      </c>
      <c r="M242" s="4" t="s">
        <v>12</v>
      </c>
      <c r="N242" s="4" t="s">
        <v>13</v>
      </c>
      <c r="O242" s="4" t="s">
        <v>14</v>
      </c>
      <c r="P242" s="4" t="s">
        <v>15</v>
      </c>
      <c r="Q242" s="4" t="s">
        <v>16</v>
      </c>
      <c r="R242" s="4" t="s">
        <v>17</v>
      </c>
    </row>
    <row r="243" spans="1:18" ht="20.100000000000001" customHeight="1" x14ac:dyDescent="0.35">
      <c r="A243" s="21">
        <v>1</v>
      </c>
      <c r="B243" s="16" t="s">
        <v>585</v>
      </c>
      <c r="C243" s="17" t="s">
        <v>85</v>
      </c>
      <c r="D243" s="11">
        <v>100000</v>
      </c>
      <c r="E243" s="17" t="s">
        <v>37</v>
      </c>
      <c r="F243" s="20" t="s">
        <v>60</v>
      </c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20.100000000000001" customHeight="1" x14ac:dyDescent="0.35">
      <c r="A244" s="83"/>
      <c r="B244" s="17" t="s">
        <v>82</v>
      </c>
      <c r="C244" s="17" t="s">
        <v>86</v>
      </c>
      <c r="D244" s="11"/>
      <c r="E244" s="17"/>
      <c r="F244" s="20" t="s">
        <v>61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20.100000000000001" customHeight="1" x14ac:dyDescent="0.35">
      <c r="A245" s="83"/>
      <c r="B245" s="17"/>
      <c r="C245" s="17" t="s">
        <v>287</v>
      </c>
      <c r="D245" s="11"/>
      <c r="E245" s="17"/>
      <c r="F245" s="20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20.100000000000001" customHeight="1" x14ac:dyDescent="0.35">
      <c r="A246" s="83"/>
      <c r="B246" s="17"/>
      <c r="C246" s="17" t="s">
        <v>306</v>
      </c>
      <c r="D246" s="11"/>
      <c r="E246" s="17"/>
      <c r="F246" s="20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20.100000000000001" customHeight="1" x14ac:dyDescent="0.35">
      <c r="A247" s="83"/>
      <c r="B247" s="17"/>
      <c r="C247" s="17" t="s">
        <v>338</v>
      </c>
      <c r="D247" s="11"/>
      <c r="E247" s="17"/>
      <c r="F247" s="20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20.100000000000001" customHeight="1" x14ac:dyDescent="0.35">
      <c r="A248" s="83"/>
      <c r="B248" s="9"/>
      <c r="C248" s="85" t="s">
        <v>340</v>
      </c>
      <c r="D248" s="11"/>
      <c r="E248" s="17"/>
      <c r="F248" s="20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20.100000000000001" customHeight="1" x14ac:dyDescent="0.35">
      <c r="A249" s="83"/>
      <c r="B249" s="9"/>
      <c r="C249" s="85" t="s">
        <v>341</v>
      </c>
      <c r="D249" s="11"/>
      <c r="E249" s="17"/>
      <c r="F249" s="20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20.100000000000001" customHeight="1" x14ac:dyDescent="0.35">
      <c r="A250" s="84"/>
      <c r="B250" s="13"/>
      <c r="C250" s="86" t="s">
        <v>342</v>
      </c>
      <c r="D250" s="15"/>
      <c r="E250" s="18"/>
      <c r="F250" s="22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ht="20.100000000000001" customHeight="1" x14ac:dyDescent="0.35">
      <c r="A251" s="21">
        <v>2</v>
      </c>
      <c r="B251" s="17" t="s">
        <v>87</v>
      </c>
      <c r="C251" s="17" t="s">
        <v>343</v>
      </c>
      <c r="D251" s="11">
        <v>50000</v>
      </c>
      <c r="E251" s="47" t="s">
        <v>97</v>
      </c>
      <c r="F251" s="20" t="s">
        <v>60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20.100000000000001" customHeight="1" x14ac:dyDescent="0.35">
      <c r="A252" s="20"/>
      <c r="B252" s="17" t="s">
        <v>88</v>
      </c>
      <c r="C252" s="17" t="s">
        <v>90</v>
      </c>
      <c r="D252" s="11"/>
      <c r="E252" s="37" t="s">
        <v>98</v>
      </c>
      <c r="F252" s="20" t="s">
        <v>61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20.100000000000001" customHeight="1" x14ac:dyDescent="0.35">
      <c r="A253" s="20"/>
      <c r="B253" s="17"/>
      <c r="C253" s="17" t="s">
        <v>287</v>
      </c>
      <c r="D253" s="11"/>
      <c r="E253" s="17"/>
      <c r="F253" s="20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20.100000000000001" customHeight="1" x14ac:dyDescent="0.35">
      <c r="A254" s="20"/>
      <c r="B254" s="17"/>
      <c r="C254" s="17" t="s">
        <v>344</v>
      </c>
      <c r="D254" s="11"/>
      <c r="E254" s="17"/>
      <c r="F254" s="20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20.100000000000001" customHeight="1" x14ac:dyDescent="0.35">
      <c r="A255" s="20"/>
      <c r="B255" s="17"/>
      <c r="C255" s="85" t="s">
        <v>345</v>
      </c>
      <c r="D255" s="11"/>
      <c r="E255" s="17"/>
      <c r="F255" s="20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20.100000000000001" customHeight="1" x14ac:dyDescent="0.35">
      <c r="A256" s="20"/>
      <c r="B256" s="17"/>
      <c r="C256" s="85" t="s">
        <v>346</v>
      </c>
      <c r="D256" s="11"/>
      <c r="E256" s="17"/>
      <c r="F256" s="20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20.100000000000001" customHeight="1" x14ac:dyDescent="0.35">
      <c r="A257" s="20"/>
      <c r="B257" s="17"/>
      <c r="C257" s="85" t="s">
        <v>347</v>
      </c>
      <c r="D257" s="11"/>
      <c r="E257" s="17"/>
      <c r="F257" s="20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20.100000000000001" customHeight="1" x14ac:dyDescent="0.35">
      <c r="A258" s="65"/>
      <c r="B258" s="66"/>
      <c r="C258" s="128"/>
      <c r="D258" s="118"/>
      <c r="E258" s="66"/>
      <c r="F258" s="65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</row>
    <row r="259" spans="1:18" ht="20.100000000000001" customHeight="1" x14ac:dyDescent="0.35">
      <c r="A259" s="68"/>
      <c r="B259" s="69"/>
      <c r="C259" s="129"/>
      <c r="D259" s="130"/>
      <c r="E259" s="69"/>
      <c r="F259" s="68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</row>
    <row r="260" spans="1:18" ht="20.100000000000001" customHeight="1" x14ac:dyDescent="0.35">
      <c r="A260" s="68"/>
      <c r="B260" s="69"/>
      <c r="C260" s="129"/>
      <c r="D260" s="130"/>
      <c r="E260" s="69"/>
      <c r="F260" s="68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</row>
    <row r="261" spans="1:18" ht="20.100000000000001" customHeight="1" x14ac:dyDescent="0.35">
      <c r="A261" s="318" t="s">
        <v>0</v>
      </c>
      <c r="B261" s="318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</row>
    <row r="262" spans="1:18" ht="20.100000000000001" customHeight="1" x14ac:dyDescent="0.35">
      <c r="A262" s="318" t="s">
        <v>475</v>
      </c>
      <c r="B262" s="318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27"/>
      <c r="P262" s="327"/>
      <c r="Q262" s="327"/>
      <c r="R262" s="327"/>
    </row>
    <row r="263" spans="1:18" ht="20.100000000000001" customHeight="1" x14ac:dyDescent="0.35">
      <c r="A263" s="318" t="s">
        <v>39</v>
      </c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</row>
    <row r="264" spans="1:18" ht="20.100000000000001" customHeight="1" x14ac:dyDescent="0.35">
      <c r="A264" s="82" t="s">
        <v>84</v>
      </c>
      <c r="B264" s="71"/>
      <c r="C264" s="71"/>
      <c r="D264" s="2"/>
      <c r="E264" s="71"/>
      <c r="F264" s="71"/>
      <c r="G264" s="71"/>
      <c r="H264" s="69"/>
      <c r="I264" s="69"/>
      <c r="J264" s="69"/>
      <c r="K264" s="69"/>
      <c r="L264" s="69"/>
      <c r="M264" s="69"/>
      <c r="N264" s="69"/>
      <c r="O264" s="69"/>
      <c r="P264" s="328" t="s">
        <v>40</v>
      </c>
      <c r="Q264" s="328"/>
      <c r="R264" s="328"/>
    </row>
    <row r="265" spans="1:18" ht="20.100000000000001" customHeight="1" x14ac:dyDescent="0.35">
      <c r="A265" s="82" t="s">
        <v>83</v>
      </c>
      <c r="B265" s="71"/>
      <c r="C265" s="71"/>
      <c r="D265" s="2"/>
      <c r="E265" s="71"/>
      <c r="F265" s="71"/>
      <c r="G265" s="71"/>
      <c r="H265" s="69"/>
      <c r="I265" s="69"/>
      <c r="J265" s="69"/>
      <c r="K265" s="69"/>
      <c r="L265" s="69"/>
      <c r="M265" s="69"/>
      <c r="N265" s="69"/>
      <c r="O265" s="69"/>
      <c r="P265" s="295"/>
      <c r="Q265" s="295"/>
      <c r="R265" s="295"/>
    </row>
    <row r="266" spans="1:18" ht="20.100000000000001" customHeight="1" x14ac:dyDescent="0.35">
      <c r="A266" s="82" t="s">
        <v>104</v>
      </c>
      <c r="B266" s="71"/>
      <c r="C266" s="71"/>
      <c r="D266" s="2"/>
      <c r="E266" s="71"/>
      <c r="F266" s="71"/>
      <c r="G266" s="71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</row>
    <row r="267" spans="1:18" ht="20.100000000000001" customHeight="1" x14ac:dyDescent="0.35">
      <c r="A267" s="322" t="s">
        <v>41</v>
      </c>
      <c r="B267" s="322" t="s">
        <v>2</v>
      </c>
      <c r="C267" s="322" t="s">
        <v>3</v>
      </c>
      <c r="D267" s="322" t="s">
        <v>42</v>
      </c>
      <c r="E267" s="322" t="s">
        <v>5</v>
      </c>
      <c r="F267" s="322" t="s">
        <v>43</v>
      </c>
      <c r="G267" s="324" t="s">
        <v>19</v>
      </c>
      <c r="H267" s="325"/>
      <c r="I267" s="326"/>
      <c r="J267" s="324" t="s">
        <v>481</v>
      </c>
      <c r="K267" s="325"/>
      <c r="L267" s="325"/>
      <c r="M267" s="325"/>
      <c r="N267" s="325"/>
      <c r="O267" s="325"/>
      <c r="P267" s="325"/>
      <c r="Q267" s="325"/>
      <c r="R267" s="326"/>
    </row>
    <row r="268" spans="1:18" ht="20.100000000000001" customHeight="1" x14ac:dyDescent="0.35">
      <c r="A268" s="323"/>
      <c r="B268" s="323"/>
      <c r="C268" s="323"/>
      <c r="D268" s="323"/>
      <c r="E268" s="323"/>
      <c r="F268" s="323"/>
      <c r="G268" s="4" t="s">
        <v>6</v>
      </c>
      <c r="H268" s="4" t="s">
        <v>7</v>
      </c>
      <c r="I268" s="4" t="s">
        <v>8</v>
      </c>
      <c r="J268" s="4" t="s">
        <v>9</v>
      </c>
      <c r="K268" s="4" t="s">
        <v>10</v>
      </c>
      <c r="L268" s="4" t="s">
        <v>11</v>
      </c>
      <c r="M268" s="4" t="s">
        <v>12</v>
      </c>
      <c r="N268" s="4" t="s">
        <v>13</v>
      </c>
      <c r="O268" s="4" t="s">
        <v>14</v>
      </c>
      <c r="P268" s="4" t="s">
        <v>15</v>
      </c>
      <c r="Q268" s="4" t="s">
        <v>16</v>
      </c>
      <c r="R268" s="4" t="s">
        <v>17</v>
      </c>
    </row>
    <row r="269" spans="1:18" ht="20.100000000000001" customHeight="1" x14ac:dyDescent="0.35">
      <c r="A269" s="21">
        <v>3</v>
      </c>
      <c r="B269" s="17" t="s">
        <v>89</v>
      </c>
      <c r="C269" s="85" t="s">
        <v>586</v>
      </c>
      <c r="D269" s="11">
        <v>15000</v>
      </c>
      <c r="E269" s="47" t="s">
        <v>97</v>
      </c>
      <c r="F269" s="20" t="s">
        <v>60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20.100000000000001" customHeight="1" x14ac:dyDescent="0.35">
      <c r="A270" s="20"/>
      <c r="B270" s="9"/>
      <c r="C270" s="85" t="s">
        <v>348</v>
      </c>
      <c r="D270" s="11"/>
      <c r="E270" s="37" t="s">
        <v>98</v>
      </c>
      <c r="F270" s="20" t="s">
        <v>61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20.100000000000001" customHeight="1" x14ac:dyDescent="0.35">
      <c r="A271" s="20"/>
      <c r="B271" s="17"/>
      <c r="C271" s="17" t="s">
        <v>287</v>
      </c>
      <c r="D271" s="31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20.100000000000001" customHeight="1" x14ac:dyDescent="0.35">
      <c r="A272" s="20"/>
      <c r="B272" s="17"/>
      <c r="C272" s="17" t="s">
        <v>344</v>
      </c>
      <c r="D272" s="31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20.100000000000001" customHeight="1" x14ac:dyDescent="0.35">
      <c r="A273" s="20"/>
      <c r="B273" s="17"/>
      <c r="C273" s="87" t="s">
        <v>340</v>
      </c>
      <c r="D273" s="31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20.100000000000001" customHeight="1" x14ac:dyDescent="0.35">
      <c r="A274" s="20"/>
      <c r="B274" s="17"/>
      <c r="C274" s="85" t="s">
        <v>349</v>
      </c>
      <c r="D274" s="31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20.100000000000001" customHeight="1" x14ac:dyDescent="0.35">
      <c r="A275" s="22"/>
      <c r="B275" s="18"/>
      <c r="C275" s="86" t="s">
        <v>350</v>
      </c>
      <c r="D275" s="32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</row>
    <row r="276" spans="1:18" ht="20.100000000000001" customHeight="1" x14ac:dyDescent="0.35">
      <c r="A276" s="21">
        <v>4</v>
      </c>
      <c r="B276" s="17" t="s">
        <v>604</v>
      </c>
      <c r="C276" s="85" t="s">
        <v>586</v>
      </c>
      <c r="D276" s="11">
        <v>15000</v>
      </c>
      <c r="E276" s="47" t="s">
        <v>97</v>
      </c>
      <c r="F276" s="20" t="s">
        <v>60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20.100000000000001" customHeight="1" x14ac:dyDescent="0.35">
      <c r="A277" s="20"/>
      <c r="B277" s="9"/>
      <c r="C277" s="85" t="s">
        <v>348</v>
      </c>
      <c r="D277" s="11"/>
      <c r="E277" s="37" t="s">
        <v>98</v>
      </c>
      <c r="F277" s="20" t="s">
        <v>61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20.100000000000001" customHeight="1" x14ac:dyDescent="0.35">
      <c r="A278" s="20"/>
      <c r="B278" s="17"/>
      <c r="C278" s="17" t="s">
        <v>287</v>
      </c>
      <c r="D278" s="31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20.100000000000001" customHeight="1" x14ac:dyDescent="0.35">
      <c r="A279" s="20"/>
      <c r="B279" s="17"/>
      <c r="C279" s="17" t="s">
        <v>344</v>
      </c>
      <c r="D279" s="31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20.100000000000001" customHeight="1" x14ac:dyDescent="0.35">
      <c r="A280" s="20"/>
      <c r="B280" s="17"/>
      <c r="C280" s="87" t="s">
        <v>340</v>
      </c>
      <c r="D280" s="31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20.100000000000001" customHeight="1" x14ac:dyDescent="0.35">
      <c r="A281" s="20"/>
      <c r="B281" s="17"/>
      <c r="C281" s="85" t="s">
        <v>349</v>
      </c>
      <c r="D281" s="31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20.100000000000001" customHeight="1" x14ac:dyDescent="0.35">
      <c r="A282" s="22"/>
      <c r="B282" s="18"/>
      <c r="C282" s="86" t="s">
        <v>350</v>
      </c>
      <c r="D282" s="32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7"/>
    </row>
    <row r="283" spans="1:18" ht="20.100000000000001" customHeight="1" x14ac:dyDescent="0.35">
      <c r="A283" s="21">
        <v>5</v>
      </c>
      <c r="B283" s="17" t="s">
        <v>28</v>
      </c>
      <c r="C283" s="88" t="s">
        <v>734</v>
      </c>
      <c r="D283" s="31">
        <v>80000</v>
      </c>
      <c r="E283" s="17" t="s">
        <v>97</v>
      </c>
      <c r="F283" s="20" t="s">
        <v>60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6"/>
    </row>
    <row r="284" spans="1:18" ht="20.100000000000001" customHeight="1" x14ac:dyDescent="0.35">
      <c r="A284" s="20"/>
      <c r="B284" s="17"/>
      <c r="C284" s="88" t="s">
        <v>733</v>
      </c>
      <c r="D284" s="31"/>
      <c r="E284" s="17" t="s">
        <v>98</v>
      </c>
      <c r="F284" s="20" t="s">
        <v>61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20.100000000000001" customHeight="1" x14ac:dyDescent="0.35">
      <c r="A285" s="22"/>
      <c r="B285" s="18"/>
      <c r="C285" s="89"/>
      <c r="D285" s="32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7"/>
    </row>
    <row r="286" spans="1:18" ht="20.100000000000001" customHeight="1" x14ac:dyDescent="0.35">
      <c r="A286" s="68"/>
      <c r="B286" s="69"/>
      <c r="C286" s="129"/>
      <c r="D286" s="70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</row>
    <row r="287" spans="1:18" ht="20.100000000000001" customHeight="1" x14ac:dyDescent="0.35">
      <c r="A287" s="318" t="s">
        <v>0</v>
      </c>
      <c r="B287" s="318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</row>
    <row r="288" spans="1:18" ht="20.100000000000001" customHeight="1" x14ac:dyDescent="0.35">
      <c r="A288" s="318" t="s">
        <v>475</v>
      </c>
      <c r="B288" s="318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</row>
    <row r="289" spans="1:18" ht="20.100000000000001" customHeight="1" x14ac:dyDescent="0.35">
      <c r="A289" s="318" t="s">
        <v>39</v>
      </c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</row>
    <row r="290" spans="1:18" ht="20.100000000000001" customHeight="1" x14ac:dyDescent="0.35">
      <c r="A290" s="82" t="s">
        <v>84</v>
      </c>
      <c r="B290" s="71"/>
      <c r="C290" s="71"/>
      <c r="D290" s="2"/>
      <c r="E290" s="71"/>
      <c r="F290" s="71"/>
      <c r="G290" s="71"/>
      <c r="H290" s="69"/>
      <c r="I290" s="69"/>
      <c r="J290" s="69"/>
      <c r="K290" s="69"/>
      <c r="L290" s="69"/>
      <c r="M290" s="69"/>
      <c r="N290" s="69"/>
      <c r="O290" s="69"/>
      <c r="P290" s="328" t="s">
        <v>40</v>
      </c>
      <c r="Q290" s="328"/>
      <c r="R290" s="328"/>
    </row>
    <row r="291" spans="1:18" ht="20.100000000000001" customHeight="1" x14ac:dyDescent="0.35">
      <c r="A291" s="82" t="s">
        <v>83</v>
      </c>
      <c r="B291" s="71"/>
      <c r="C291" s="71"/>
      <c r="D291" s="2"/>
      <c r="E291" s="71"/>
      <c r="F291" s="71"/>
      <c r="G291" s="71"/>
      <c r="H291" s="69"/>
      <c r="I291" s="69"/>
      <c r="J291" s="69"/>
      <c r="K291" s="69"/>
      <c r="L291" s="69"/>
      <c r="M291" s="69"/>
      <c r="N291" s="69"/>
      <c r="O291" s="69"/>
      <c r="P291" s="295"/>
      <c r="Q291" s="295"/>
      <c r="R291" s="295"/>
    </row>
    <row r="292" spans="1:18" ht="20.100000000000001" customHeight="1" x14ac:dyDescent="0.35">
      <c r="A292" s="82" t="s">
        <v>104</v>
      </c>
      <c r="B292" s="71"/>
      <c r="C292" s="71"/>
      <c r="D292" s="2"/>
      <c r="E292" s="71"/>
      <c r="F292" s="71"/>
      <c r="G292" s="71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</row>
    <row r="293" spans="1:18" ht="20.100000000000001" customHeight="1" x14ac:dyDescent="0.35">
      <c r="A293" s="322" t="s">
        <v>41</v>
      </c>
      <c r="B293" s="322" t="s">
        <v>2</v>
      </c>
      <c r="C293" s="322" t="s">
        <v>3</v>
      </c>
      <c r="D293" s="322" t="s">
        <v>42</v>
      </c>
      <c r="E293" s="322" t="s">
        <v>5</v>
      </c>
      <c r="F293" s="322" t="s">
        <v>43</v>
      </c>
      <c r="G293" s="324" t="s">
        <v>19</v>
      </c>
      <c r="H293" s="325"/>
      <c r="I293" s="326"/>
      <c r="J293" s="324" t="s">
        <v>481</v>
      </c>
      <c r="K293" s="325"/>
      <c r="L293" s="325"/>
      <c r="M293" s="325"/>
      <c r="N293" s="325"/>
      <c r="O293" s="325"/>
      <c r="P293" s="325"/>
      <c r="Q293" s="325"/>
      <c r="R293" s="326"/>
    </row>
    <row r="294" spans="1:18" ht="20.100000000000001" customHeight="1" x14ac:dyDescent="0.35">
      <c r="A294" s="323"/>
      <c r="B294" s="323"/>
      <c r="C294" s="323"/>
      <c r="D294" s="323"/>
      <c r="E294" s="323"/>
      <c r="F294" s="323"/>
      <c r="G294" s="4" t="s">
        <v>6</v>
      </c>
      <c r="H294" s="4" t="s">
        <v>7</v>
      </c>
      <c r="I294" s="4" t="s">
        <v>8</v>
      </c>
      <c r="J294" s="4" t="s">
        <v>9</v>
      </c>
      <c r="K294" s="4" t="s">
        <v>10</v>
      </c>
      <c r="L294" s="4" t="s">
        <v>11</v>
      </c>
      <c r="M294" s="4" t="s">
        <v>12</v>
      </c>
      <c r="N294" s="4" t="s">
        <v>13</v>
      </c>
      <c r="O294" s="4" t="s">
        <v>14</v>
      </c>
      <c r="P294" s="4" t="s">
        <v>15</v>
      </c>
      <c r="Q294" s="4" t="s">
        <v>16</v>
      </c>
      <c r="R294" s="4" t="s">
        <v>17</v>
      </c>
    </row>
    <row r="295" spans="1:18" ht="20.100000000000001" customHeight="1" x14ac:dyDescent="0.35">
      <c r="A295" s="21">
        <v>6</v>
      </c>
      <c r="B295" s="17" t="s">
        <v>91</v>
      </c>
      <c r="C295" s="17" t="s">
        <v>93</v>
      </c>
      <c r="D295" s="31">
        <v>50000</v>
      </c>
      <c r="E295" s="17" t="s">
        <v>95</v>
      </c>
      <c r="F295" s="17" t="s">
        <v>18</v>
      </c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20.100000000000001" customHeight="1" x14ac:dyDescent="0.35">
      <c r="A296" s="20"/>
      <c r="B296" s="17" t="s">
        <v>92</v>
      </c>
      <c r="C296" s="88" t="s">
        <v>94</v>
      </c>
      <c r="D296" s="31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20.100000000000001" customHeight="1" x14ac:dyDescent="0.35">
      <c r="A297" s="20"/>
      <c r="B297" s="17"/>
      <c r="C297" s="17" t="s">
        <v>351</v>
      </c>
      <c r="D297" s="31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20.100000000000001" customHeight="1" x14ac:dyDescent="0.35">
      <c r="A298" s="20"/>
      <c r="B298" s="17"/>
      <c r="C298" s="17" t="s">
        <v>735</v>
      </c>
      <c r="D298" s="31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20.100000000000001" customHeight="1" x14ac:dyDescent="0.35">
      <c r="A299" s="22"/>
      <c r="B299" s="18"/>
      <c r="C299" s="18" t="s">
        <v>352</v>
      </c>
      <c r="D299" s="32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7"/>
    </row>
    <row r="300" spans="1:18" ht="20.100000000000001" customHeight="1" x14ac:dyDescent="0.35">
      <c r="A300" s="21">
        <v>7</v>
      </c>
      <c r="B300" s="17" t="s">
        <v>100</v>
      </c>
      <c r="C300" s="88" t="s">
        <v>96</v>
      </c>
      <c r="D300" s="31">
        <v>10000</v>
      </c>
      <c r="E300" s="17" t="s">
        <v>97</v>
      </c>
      <c r="F300" s="59" t="s">
        <v>60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20.100000000000001" customHeight="1" x14ac:dyDescent="0.35">
      <c r="A301" s="20"/>
      <c r="B301" s="17" t="s">
        <v>101</v>
      </c>
      <c r="C301" s="88" t="s">
        <v>99</v>
      </c>
      <c r="D301" s="31"/>
      <c r="E301" s="17" t="s">
        <v>98</v>
      </c>
      <c r="F301" s="20" t="s">
        <v>61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20.100000000000001" customHeight="1" x14ac:dyDescent="0.35">
      <c r="A302" s="22"/>
      <c r="B302" s="18"/>
      <c r="C302" s="86"/>
      <c r="D302" s="32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</row>
    <row r="303" spans="1:18" ht="20.100000000000001" customHeight="1" x14ac:dyDescent="0.35">
      <c r="A303" s="122"/>
      <c r="B303" s="66"/>
      <c r="C303" s="66"/>
      <c r="D303" s="67"/>
      <c r="E303" s="66"/>
      <c r="F303" s="65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</row>
    <row r="304" spans="1:18" ht="20.100000000000001" customHeight="1" x14ac:dyDescent="0.35">
      <c r="A304" s="68"/>
      <c r="B304" s="69"/>
      <c r="C304" s="69"/>
      <c r="D304" s="70"/>
      <c r="E304" s="69"/>
      <c r="F304" s="68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1:18" ht="20.100000000000001" customHeight="1" x14ac:dyDescent="0.35">
      <c r="A305" s="68"/>
      <c r="B305" s="69"/>
      <c r="C305" s="69"/>
      <c r="D305" s="70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</row>
    <row r="306" spans="1:18" ht="20.100000000000001" customHeight="1" x14ac:dyDescent="0.35">
      <c r="A306" s="131"/>
      <c r="B306" s="69"/>
      <c r="C306" s="69"/>
      <c r="D306" s="70"/>
      <c r="E306" s="69"/>
      <c r="F306" s="68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</row>
    <row r="307" spans="1:18" ht="20.100000000000001" customHeight="1" x14ac:dyDescent="0.35">
      <c r="A307" s="68"/>
      <c r="B307" s="69"/>
      <c r="C307" s="69"/>
      <c r="D307" s="70"/>
      <c r="E307" s="69"/>
      <c r="F307" s="68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</row>
    <row r="308" spans="1:18" ht="20.100000000000001" customHeight="1" x14ac:dyDescent="0.35">
      <c r="A308" s="68"/>
      <c r="B308" s="69"/>
      <c r="C308" s="69"/>
      <c r="D308" s="70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</row>
    <row r="309" spans="1:18" ht="20.100000000000001" customHeight="1" x14ac:dyDescent="0.35">
      <c r="A309" s="68"/>
      <c r="B309" s="69"/>
      <c r="C309" s="129"/>
      <c r="D309" s="70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</row>
    <row r="310" spans="1:18" ht="20.100000000000001" customHeight="1" x14ac:dyDescent="0.35">
      <c r="A310" s="68"/>
      <c r="B310" s="69"/>
      <c r="C310" s="129"/>
      <c r="D310" s="70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</row>
    <row r="311" spans="1:18" ht="20.100000000000001" customHeight="1" x14ac:dyDescent="0.35">
      <c r="A311" s="68"/>
      <c r="B311" s="69"/>
      <c r="C311" s="129"/>
      <c r="D311" s="70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</row>
    <row r="312" spans="1:18" ht="20.100000000000001" customHeight="1" x14ac:dyDescent="0.35">
      <c r="A312" s="68"/>
      <c r="B312" s="69"/>
      <c r="C312" s="129"/>
      <c r="D312" s="70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</row>
    <row r="313" spans="1:18" ht="20.100000000000001" customHeight="1" x14ac:dyDescent="0.35">
      <c r="A313" s="327" t="s">
        <v>0</v>
      </c>
      <c r="B313" s="327"/>
      <c r="C313" s="327"/>
      <c r="D313" s="327"/>
      <c r="E313" s="327"/>
      <c r="F313" s="327"/>
      <c r="G313" s="327"/>
      <c r="H313" s="327"/>
      <c r="I313" s="327"/>
      <c r="J313" s="327"/>
      <c r="K313" s="327"/>
      <c r="L313" s="327"/>
      <c r="M313" s="327"/>
      <c r="N313" s="327"/>
      <c r="O313" s="327"/>
      <c r="P313" s="327"/>
      <c r="Q313" s="327"/>
      <c r="R313" s="327"/>
    </row>
    <row r="314" spans="1:18" ht="20.100000000000001" customHeight="1" x14ac:dyDescent="0.35">
      <c r="A314" s="318" t="s">
        <v>475</v>
      </c>
      <c r="B314" s="318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</row>
    <row r="315" spans="1:18" ht="20.100000000000001" customHeight="1" x14ac:dyDescent="0.35">
      <c r="A315" s="318" t="s">
        <v>39</v>
      </c>
      <c r="B315" s="318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</row>
    <row r="316" spans="1:18" ht="20.100000000000001" customHeight="1" x14ac:dyDescent="0.35">
      <c r="A316" s="82" t="s">
        <v>84</v>
      </c>
      <c r="B316" s="71"/>
      <c r="C316" s="71"/>
      <c r="D316" s="2"/>
      <c r="E316" s="71"/>
      <c r="F316" s="71"/>
      <c r="G316" s="71"/>
      <c r="H316" s="69"/>
      <c r="I316" s="69"/>
      <c r="J316" s="69"/>
      <c r="K316" s="69"/>
      <c r="L316" s="69"/>
      <c r="M316" s="69"/>
      <c r="N316" s="69"/>
      <c r="O316" s="69"/>
      <c r="P316" s="328" t="s">
        <v>40</v>
      </c>
      <c r="Q316" s="328"/>
      <c r="R316" s="328"/>
    </row>
    <row r="317" spans="1:18" ht="20.100000000000001" customHeight="1" x14ac:dyDescent="0.35">
      <c r="A317" s="82" t="s">
        <v>103</v>
      </c>
      <c r="B317" s="71"/>
      <c r="C317" s="71"/>
      <c r="D317" s="2"/>
      <c r="E317" s="71"/>
      <c r="F317" s="71"/>
      <c r="G317" s="71"/>
      <c r="H317" s="69"/>
      <c r="I317" s="69"/>
      <c r="J317" s="69"/>
      <c r="K317" s="69"/>
      <c r="L317" s="69"/>
      <c r="M317" s="69"/>
      <c r="N317" s="69"/>
      <c r="O317" s="69"/>
      <c r="P317" s="295"/>
      <c r="Q317" s="295"/>
      <c r="R317" s="295"/>
    </row>
    <row r="318" spans="1:18" ht="20.100000000000001" customHeight="1" x14ac:dyDescent="0.35">
      <c r="A318" s="82" t="s">
        <v>59</v>
      </c>
      <c r="B318" s="71"/>
      <c r="C318" s="71"/>
      <c r="D318" s="2"/>
      <c r="E318" s="71"/>
      <c r="F318" s="71"/>
      <c r="G318" s="71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</row>
    <row r="319" spans="1:18" ht="20.100000000000001" customHeight="1" x14ac:dyDescent="0.35">
      <c r="A319" s="322" t="s">
        <v>41</v>
      </c>
      <c r="B319" s="322" t="s">
        <v>2</v>
      </c>
      <c r="C319" s="322" t="s">
        <v>3</v>
      </c>
      <c r="D319" s="322" t="s">
        <v>42</v>
      </c>
      <c r="E319" s="322" t="s">
        <v>5</v>
      </c>
      <c r="F319" s="322" t="s">
        <v>43</v>
      </c>
      <c r="G319" s="324" t="s">
        <v>19</v>
      </c>
      <c r="H319" s="325"/>
      <c r="I319" s="326"/>
      <c r="J319" s="324" t="s">
        <v>481</v>
      </c>
      <c r="K319" s="325"/>
      <c r="L319" s="325"/>
      <c r="M319" s="325"/>
      <c r="N319" s="325"/>
      <c r="O319" s="325"/>
      <c r="P319" s="325"/>
      <c r="Q319" s="325"/>
      <c r="R319" s="326"/>
    </row>
    <row r="320" spans="1:18" ht="20.100000000000001" customHeight="1" x14ac:dyDescent="0.35">
      <c r="A320" s="323"/>
      <c r="B320" s="323"/>
      <c r="C320" s="323"/>
      <c r="D320" s="323"/>
      <c r="E320" s="323"/>
      <c r="F320" s="323"/>
      <c r="G320" s="4" t="s">
        <v>6</v>
      </c>
      <c r="H320" s="4" t="s">
        <v>7</v>
      </c>
      <c r="I320" s="4" t="s">
        <v>8</v>
      </c>
      <c r="J320" s="4" t="s">
        <v>9</v>
      </c>
      <c r="K320" s="4" t="s">
        <v>10</v>
      </c>
      <c r="L320" s="4" t="s">
        <v>11</v>
      </c>
      <c r="M320" s="4" t="s">
        <v>12</v>
      </c>
      <c r="N320" s="4" t="s">
        <v>13</v>
      </c>
      <c r="O320" s="4" t="s">
        <v>14</v>
      </c>
      <c r="P320" s="4" t="s">
        <v>15</v>
      </c>
      <c r="Q320" s="4" t="s">
        <v>16</v>
      </c>
      <c r="R320" s="4" t="s">
        <v>17</v>
      </c>
    </row>
    <row r="321" spans="1:18" ht="20.100000000000001" customHeight="1" x14ac:dyDescent="0.35">
      <c r="A321" s="21">
        <v>1</v>
      </c>
      <c r="B321" s="16" t="s">
        <v>105</v>
      </c>
      <c r="C321" s="17" t="s">
        <v>106</v>
      </c>
      <c r="D321" s="11">
        <v>30000</v>
      </c>
      <c r="E321" s="91" t="s">
        <v>107</v>
      </c>
      <c r="F321" s="20" t="s">
        <v>60</v>
      </c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20.100000000000001" customHeight="1" x14ac:dyDescent="0.35">
      <c r="A322" s="20"/>
      <c r="B322" s="17" t="s">
        <v>108</v>
      </c>
      <c r="C322" s="17" t="s">
        <v>109</v>
      </c>
      <c r="D322" s="11"/>
      <c r="E322" s="17" t="s">
        <v>110</v>
      </c>
      <c r="F322" s="20" t="s">
        <v>61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20.100000000000001" customHeight="1" x14ac:dyDescent="0.35">
      <c r="A323" s="22"/>
      <c r="B323" s="13"/>
      <c r="C323" s="18"/>
      <c r="D323" s="15"/>
      <c r="E323" s="18"/>
      <c r="F323" s="22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20.100000000000001" customHeight="1" x14ac:dyDescent="0.35">
      <c r="A324" s="19">
        <v>2</v>
      </c>
      <c r="B324" s="16" t="s">
        <v>111</v>
      </c>
      <c r="C324" s="16" t="s">
        <v>121</v>
      </c>
      <c r="D324" s="7">
        <f>SUM(D326:D330)</f>
        <v>434600</v>
      </c>
      <c r="E324" s="16" t="s">
        <v>112</v>
      </c>
      <c r="F324" s="59" t="s">
        <v>60</v>
      </c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20.100000000000001" customHeight="1" x14ac:dyDescent="0.35">
      <c r="A325" s="20"/>
      <c r="B325" s="17" t="s">
        <v>113</v>
      </c>
      <c r="C325" s="17" t="s">
        <v>122</v>
      </c>
      <c r="D325" s="11"/>
      <c r="E325" s="17"/>
      <c r="F325" s="20" t="s">
        <v>61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20.100000000000001" customHeight="1" x14ac:dyDescent="0.35">
      <c r="A326" s="20"/>
      <c r="B326" s="17"/>
      <c r="C326" s="17" t="s">
        <v>123</v>
      </c>
      <c r="D326" s="11">
        <v>100300</v>
      </c>
      <c r="E326" s="17"/>
      <c r="F326" s="20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20.100000000000001" customHeight="1" x14ac:dyDescent="0.35">
      <c r="A327" s="20"/>
      <c r="B327" s="17"/>
      <c r="C327" s="17" t="s">
        <v>587</v>
      </c>
      <c r="D327" s="11">
        <v>45200</v>
      </c>
      <c r="E327" s="17"/>
      <c r="F327" s="20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20.100000000000001" customHeight="1" x14ac:dyDescent="0.35">
      <c r="A328" s="20"/>
      <c r="B328" s="17"/>
      <c r="C328" s="17" t="s">
        <v>588</v>
      </c>
      <c r="D328" s="11"/>
      <c r="E328" s="17"/>
      <c r="F328" s="20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20.100000000000001" customHeight="1" x14ac:dyDescent="0.35">
      <c r="A329" s="20"/>
      <c r="B329" s="17"/>
      <c r="C329" s="17" t="s">
        <v>589</v>
      </c>
      <c r="D329" s="11"/>
      <c r="E329" s="17"/>
      <c r="F329" s="20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20.100000000000001" customHeight="1" x14ac:dyDescent="0.35">
      <c r="A330" s="20"/>
      <c r="B330" s="17"/>
      <c r="C330" s="17" t="s">
        <v>590</v>
      </c>
      <c r="D330" s="11">
        <v>289100</v>
      </c>
      <c r="E330" s="17"/>
      <c r="F330" s="20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20.100000000000001" customHeight="1" x14ac:dyDescent="0.35">
      <c r="A331" s="22"/>
      <c r="B331" s="18"/>
      <c r="C331" s="256"/>
      <c r="D331" s="15"/>
      <c r="E331" s="18"/>
      <c r="F331" s="22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</row>
    <row r="332" spans="1:18" ht="20.100000000000001" customHeight="1" x14ac:dyDescent="0.35">
      <c r="A332" s="21">
        <v>3</v>
      </c>
      <c r="B332" s="17" t="s">
        <v>124</v>
      </c>
      <c r="C332" s="17" t="s">
        <v>125</v>
      </c>
      <c r="D332" s="11">
        <v>479050</v>
      </c>
      <c r="E332" s="88" t="s">
        <v>67</v>
      </c>
      <c r="F332" s="20" t="s">
        <v>60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20.100000000000001" customHeight="1" x14ac:dyDescent="0.35">
      <c r="A333" s="20"/>
      <c r="B333" s="17" t="s">
        <v>114</v>
      </c>
      <c r="C333" s="17" t="s">
        <v>126</v>
      </c>
      <c r="D333" s="11"/>
      <c r="E333" s="73" t="s">
        <v>66</v>
      </c>
      <c r="F333" s="20" t="s">
        <v>61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20.100000000000001" customHeight="1" x14ac:dyDescent="0.35">
      <c r="A334" s="20"/>
      <c r="B334" s="17"/>
      <c r="C334" s="17" t="s">
        <v>127</v>
      </c>
      <c r="D334" s="11"/>
      <c r="E334" s="17" t="s">
        <v>112</v>
      </c>
      <c r="F334" s="20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20.100000000000001" customHeight="1" x14ac:dyDescent="0.35">
      <c r="A335" s="20"/>
      <c r="B335" s="17"/>
      <c r="C335" s="88" t="s">
        <v>115</v>
      </c>
      <c r="D335" s="11"/>
      <c r="F335" s="20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20.100000000000001" customHeight="1" x14ac:dyDescent="0.35">
      <c r="A336" s="20"/>
      <c r="B336" s="9"/>
      <c r="C336" s="73" t="s">
        <v>591</v>
      </c>
      <c r="D336" s="11"/>
      <c r="E336" s="73"/>
      <c r="F336" s="20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20.100000000000001" customHeight="1" x14ac:dyDescent="0.35">
      <c r="A337" s="20"/>
      <c r="B337" s="9"/>
      <c r="C337" s="17" t="s">
        <v>118</v>
      </c>
      <c r="D337" s="11"/>
      <c r="E337" s="17"/>
      <c r="F337" s="20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20.100000000000001" customHeight="1" x14ac:dyDescent="0.35">
      <c r="A338" s="20"/>
      <c r="B338" s="9"/>
      <c r="C338" s="17"/>
      <c r="D338" s="11"/>
      <c r="E338" s="17"/>
      <c r="F338" s="20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20.100000000000001" customHeight="1" x14ac:dyDescent="0.35">
      <c r="A339" s="327" t="s">
        <v>0</v>
      </c>
      <c r="B339" s="327"/>
      <c r="C339" s="327"/>
      <c r="D339" s="327"/>
      <c r="E339" s="327"/>
      <c r="F339" s="327"/>
      <c r="G339" s="327"/>
      <c r="H339" s="327"/>
      <c r="I339" s="327"/>
      <c r="J339" s="327"/>
      <c r="K339" s="327"/>
      <c r="L339" s="327"/>
      <c r="M339" s="327"/>
      <c r="N339" s="327"/>
      <c r="O339" s="327"/>
      <c r="P339" s="327"/>
      <c r="Q339" s="327"/>
      <c r="R339" s="327"/>
    </row>
    <row r="340" spans="1:18" ht="20.100000000000001" customHeight="1" x14ac:dyDescent="0.35">
      <c r="A340" s="318" t="s">
        <v>475</v>
      </c>
      <c r="B340" s="318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</row>
    <row r="341" spans="1:18" ht="20.100000000000001" customHeight="1" x14ac:dyDescent="0.35">
      <c r="A341" s="318" t="s">
        <v>39</v>
      </c>
      <c r="B341" s="318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</row>
    <row r="342" spans="1:18" ht="20.100000000000001" customHeight="1" x14ac:dyDescent="0.35">
      <c r="A342" s="82" t="s">
        <v>84</v>
      </c>
      <c r="B342" s="71"/>
      <c r="C342" s="71"/>
      <c r="D342" s="2"/>
      <c r="E342" s="71"/>
      <c r="F342" s="71"/>
      <c r="G342" s="71"/>
      <c r="H342" s="69"/>
      <c r="I342" s="69"/>
      <c r="J342" s="69"/>
      <c r="K342" s="69"/>
      <c r="L342" s="69"/>
      <c r="M342" s="69"/>
      <c r="N342" s="69"/>
      <c r="O342" s="69"/>
      <c r="P342" s="328" t="s">
        <v>40</v>
      </c>
      <c r="Q342" s="328"/>
      <c r="R342" s="328"/>
    </row>
    <row r="343" spans="1:18" ht="20.100000000000001" customHeight="1" x14ac:dyDescent="0.35">
      <c r="A343" s="82" t="s">
        <v>103</v>
      </c>
      <c r="B343" s="71"/>
      <c r="C343" s="71"/>
      <c r="D343" s="2"/>
      <c r="E343" s="69"/>
      <c r="F343" s="71"/>
      <c r="G343" s="71"/>
      <c r="H343" s="69"/>
      <c r="I343" s="69"/>
      <c r="J343" s="69"/>
      <c r="K343" s="69"/>
      <c r="L343" s="69"/>
      <c r="M343" s="69"/>
      <c r="N343" s="69"/>
      <c r="O343" s="69"/>
      <c r="P343" s="295"/>
      <c r="Q343" s="295"/>
      <c r="R343" s="295"/>
    </row>
    <row r="344" spans="1:18" ht="20.100000000000001" customHeight="1" x14ac:dyDescent="0.35">
      <c r="A344" s="82" t="s">
        <v>59</v>
      </c>
      <c r="B344" s="71"/>
      <c r="C344" s="71"/>
      <c r="D344" s="2"/>
      <c r="E344" s="36"/>
      <c r="F344" s="71"/>
      <c r="G344" s="71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</row>
    <row r="345" spans="1:18" ht="20.100000000000001" customHeight="1" x14ac:dyDescent="0.35">
      <c r="A345" s="322" t="s">
        <v>41</v>
      </c>
      <c r="B345" s="322" t="s">
        <v>2</v>
      </c>
      <c r="C345" s="322" t="s">
        <v>3</v>
      </c>
      <c r="D345" s="322" t="s">
        <v>42</v>
      </c>
      <c r="E345" s="340" t="s">
        <v>5</v>
      </c>
      <c r="F345" s="322" t="s">
        <v>43</v>
      </c>
      <c r="G345" s="324" t="s">
        <v>19</v>
      </c>
      <c r="H345" s="325"/>
      <c r="I345" s="326"/>
      <c r="J345" s="324" t="s">
        <v>481</v>
      </c>
      <c r="K345" s="325"/>
      <c r="L345" s="325"/>
      <c r="M345" s="325"/>
      <c r="N345" s="325"/>
      <c r="O345" s="325"/>
      <c r="P345" s="325"/>
      <c r="Q345" s="325"/>
      <c r="R345" s="326"/>
    </row>
    <row r="346" spans="1:18" ht="20.100000000000001" customHeight="1" x14ac:dyDescent="0.35">
      <c r="A346" s="323"/>
      <c r="B346" s="323"/>
      <c r="C346" s="323"/>
      <c r="D346" s="323"/>
      <c r="E346" s="323"/>
      <c r="F346" s="323"/>
      <c r="G346" s="4" t="s">
        <v>6</v>
      </c>
      <c r="H346" s="4" t="s">
        <v>7</v>
      </c>
      <c r="I346" s="4" t="s">
        <v>8</v>
      </c>
      <c r="J346" s="4" t="s">
        <v>9</v>
      </c>
      <c r="K346" s="4" t="s">
        <v>10</v>
      </c>
      <c r="L346" s="4" t="s">
        <v>11</v>
      </c>
      <c r="M346" s="4" t="s">
        <v>12</v>
      </c>
      <c r="N346" s="4" t="s">
        <v>13</v>
      </c>
      <c r="O346" s="4" t="s">
        <v>14</v>
      </c>
      <c r="P346" s="4" t="s">
        <v>15</v>
      </c>
      <c r="Q346" s="4" t="s">
        <v>16</v>
      </c>
      <c r="R346" s="4" t="s">
        <v>17</v>
      </c>
    </row>
    <row r="347" spans="1:18" ht="20.100000000000001" customHeight="1" x14ac:dyDescent="0.35">
      <c r="A347" s="21">
        <v>4</v>
      </c>
      <c r="B347" s="17" t="s">
        <v>116</v>
      </c>
      <c r="C347" s="17" t="s">
        <v>119</v>
      </c>
      <c r="D347" s="92">
        <v>764000</v>
      </c>
      <c r="E347" s="88" t="s">
        <v>67</v>
      </c>
      <c r="F347" s="20" t="s">
        <v>60</v>
      </c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20.100000000000001" customHeight="1" x14ac:dyDescent="0.35">
      <c r="A348" s="20"/>
      <c r="B348" s="17"/>
      <c r="C348" s="17" t="s">
        <v>120</v>
      </c>
      <c r="D348" s="5"/>
      <c r="E348" s="73" t="s">
        <v>66</v>
      </c>
      <c r="F348" s="20" t="s">
        <v>61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20.100000000000001" customHeight="1" x14ac:dyDescent="0.35">
      <c r="A349" s="20"/>
      <c r="B349" s="17"/>
      <c r="C349" s="88" t="s">
        <v>115</v>
      </c>
      <c r="D349" s="93"/>
      <c r="E349" s="17"/>
      <c r="F349" s="20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20.100000000000001" customHeight="1" x14ac:dyDescent="0.35">
      <c r="A350" s="22"/>
      <c r="B350" s="13"/>
      <c r="C350" s="94" t="s">
        <v>591</v>
      </c>
      <c r="D350" s="95"/>
      <c r="E350" s="18"/>
      <c r="F350" s="22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</row>
    <row r="351" spans="1:18" ht="20.100000000000001" customHeight="1" x14ac:dyDescent="0.35">
      <c r="A351" s="21">
        <v>5</v>
      </c>
      <c r="B351" s="17" t="s">
        <v>128</v>
      </c>
      <c r="C351" s="17" t="s">
        <v>130</v>
      </c>
      <c r="D351" s="31">
        <v>50000</v>
      </c>
      <c r="E351" s="17" t="s">
        <v>112</v>
      </c>
      <c r="F351" s="20" t="s">
        <v>60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20.100000000000001" customHeight="1" x14ac:dyDescent="0.35">
      <c r="A352" s="20"/>
      <c r="B352" s="17" t="s">
        <v>129</v>
      </c>
      <c r="C352" s="17" t="s">
        <v>131</v>
      </c>
      <c r="D352" s="31"/>
      <c r="E352" s="17" t="s">
        <v>117</v>
      </c>
      <c r="F352" s="20" t="s">
        <v>61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20.100000000000001" customHeight="1" x14ac:dyDescent="0.35">
      <c r="A353" s="20"/>
      <c r="B353" s="17"/>
      <c r="C353" s="17" t="s">
        <v>132</v>
      </c>
      <c r="D353" s="31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20.100000000000001" customHeight="1" x14ac:dyDescent="0.35">
      <c r="A354" s="21"/>
      <c r="B354" s="17"/>
      <c r="C354" s="17" t="s">
        <v>133</v>
      </c>
      <c r="D354" s="31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20.100000000000001" customHeight="1" x14ac:dyDescent="0.35">
      <c r="A355" s="22"/>
      <c r="B355" s="18"/>
      <c r="C355" s="18" t="s">
        <v>34</v>
      </c>
      <c r="D355" s="32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</row>
    <row r="356" spans="1:18" ht="20.100000000000001" customHeight="1" x14ac:dyDescent="0.35">
      <c r="A356" s="68"/>
      <c r="B356" s="69"/>
      <c r="C356" s="69"/>
      <c r="D356" s="70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</row>
    <row r="357" spans="1:18" ht="20.100000000000001" customHeight="1" x14ac:dyDescent="0.35">
      <c r="A357" s="68"/>
      <c r="B357" s="69"/>
      <c r="C357" s="69"/>
      <c r="D357" s="70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</row>
    <row r="358" spans="1:18" ht="20.100000000000001" customHeight="1" x14ac:dyDescent="0.35">
      <c r="A358" s="68"/>
      <c r="B358" s="69"/>
      <c r="C358" s="69"/>
      <c r="D358" s="70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</row>
    <row r="359" spans="1:18" ht="20.100000000000001" customHeight="1" x14ac:dyDescent="0.35">
      <c r="A359" s="68"/>
      <c r="B359" s="69"/>
      <c r="C359" s="69"/>
      <c r="D359" s="70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</row>
    <row r="360" spans="1:18" ht="20.100000000000001" customHeight="1" x14ac:dyDescent="0.35">
      <c r="A360" s="68"/>
      <c r="B360" s="69"/>
      <c r="C360" s="69"/>
      <c r="D360" s="70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</row>
    <row r="361" spans="1:18" ht="20.100000000000001" customHeight="1" x14ac:dyDescent="0.35">
      <c r="A361" s="68"/>
      <c r="B361" s="69"/>
      <c r="D361" s="70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</row>
    <row r="362" spans="1:18" ht="20.100000000000001" customHeight="1" x14ac:dyDescent="0.35">
      <c r="A362" s="68"/>
      <c r="B362" s="69"/>
      <c r="C362" s="69"/>
      <c r="D362" s="70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</row>
    <row r="363" spans="1:18" ht="20.100000000000001" customHeight="1" x14ac:dyDescent="0.35">
      <c r="A363" s="68"/>
      <c r="B363" s="69"/>
      <c r="C363" s="69"/>
      <c r="D363" s="70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</row>
    <row r="364" spans="1:18" ht="20.100000000000001" customHeight="1" x14ac:dyDescent="0.35">
      <c r="A364" s="68"/>
      <c r="B364" s="69"/>
      <c r="C364" s="69"/>
      <c r="D364" s="70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</row>
    <row r="365" spans="1:18" ht="20.100000000000001" customHeight="1" x14ac:dyDescent="0.35">
      <c r="A365" s="327" t="s">
        <v>0</v>
      </c>
      <c r="B365" s="327"/>
      <c r="C365" s="327"/>
      <c r="D365" s="327"/>
      <c r="E365" s="327"/>
      <c r="F365" s="327"/>
      <c r="G365" s="327"/>
      <c r="H365" s="327"/>
      <c r="I365" s="327"/>
      <c r="J365" s="327"/>
      <c r="K365" s="327"/>
      <c r="L365" s="327"/>
      <c r="M365" s="327"/>
      <c r="N365" s="327"/>
      <c r="O365" s="327"/>
      <c r="P365" s="327"/>
      <c r="Q365" s="327"/>
      <c r="R365" s="327"/>
    </row>
    <row r="366" spans="1:18" ht="20.100000000000001" customHeight="1" x14ac:dyDescent="0.35">
      <c r="A366" s="318" t="s">
        <v>475</v>
      </c>
      <c r="B366" s="318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</row>
    <row r="367" spans="1:18" ht="20.100000000000001" customHeight="1" x14ac:dyDescent="0.35">
      <c r="A367" s="318" t="s">
        <v>39</v>
      </c>
      <c r="B367" s="318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</row>
    <row r="368" spans="1:18" ht="20.100000000000001" customHeight="1" x14ac:dyDescent="0.35">
      <c r="A368" s="82" t="s">
        <v>134</v>
      </c>
      <c r="B368" s="71"/>
      <c r="C368" s="71"/>
      <c r="D368" s="2"/>
      <c r="E368" s="71"/>
      <c r="F368" s="71"/>
      <c r="G368" s="71"/>
      <c r="H368" s="69"/>
      <c r="I368" s="69"/>
      <c r="J368" s="69"/>
      <c r="K368" s="69"/>
      <c r="L368" s="69"/>
      <c r="M368" s="69"/>
      <c r="N368" s="69"/>
      <c r="O368" s="69"/>
      <c r="P368" s="328" t="s">
        <v>40</v>
      </c>
      <c r="Q368" s="328"/>
      <c r="R368" s="328"/>
    </row>
    <row r="369" spans="1:18" ht="20.100000000000001" customHeight="1" x14ac:dyDescent="0.35">
      <c r="A369" s="82" t="s">
        <v>135</v>
      </c>
      <c r="B369" s="71"/>
      <c r="C369" s="71"/>
      <c r="D369" s="2"/>
      <c r="E369" s="71"/>
      <c r="F369" s="71"/>
      <c r="G369" s="71"/>
      <c r="H369" s="69"/>
      <c r="I369" s="69"/>
      <c r="J369" s="69"/>
      <c r="K369" s="69"/>
      <c r="L369" s="69"/>
      <c r="M369" s="69"/>
      <c r="N369" s="69"/>
      <c r="O369" s="69"/>
      <c r="P369" s="295"/>
      <c r="Q369" s="295"/>
      <c r="R369" s="295"/>
    </row>
    <row r="370" spans="1:18" ht="20.100000000000001" customHeight="1" x14ac:dyDescent="0.35">
      <c r="A370" s="82" t="s">
        <v>136</v>
      </c>
      <c r="B370" s="71"/>
      <c r="C370" s="71"/>
      <c r="D370" s="2"/>
      <c r="E370" s="71"/>
      <c r="F370" s="71"/>
      <c r="G370" s="71"/>
      <c r="H370" s="69"/>
      <c r="I370" s="69"/>
      <c r="J370" s="69"/>
      <c r="K370" s="69"/>
      <c r="L370" s="69"/>
      <c r="M370" s="69"/>
      <c r="N370" s="69"/>
      <c r="O370" s="69"/>
      <c r="P370" s="295"/>
      <c r="Q370" s="295"/>
      <c r="R370" s="295"/>
    </row>
    <row r="371" spans="1:18" ht="20.100000000000001" customHeight="1" x14ac:dyDescent="0.35">
      <c r="A371" s="322" t="s">
        <v>41</v>
      </c>
      <c r="B371" s="322" t="s">
        <v>2</v>
      </c>
      <c r="C371" s="322" t="s">
        <v>3</v>
      </c>
      <c r="D371" s="322" t="s">
        <v>42</v>
      </c>
      <c r="E371" s="322" t="s">
        <v>5</v>
      </c>
      <c r="F371" s="322" t="s">
        <v>43</v>
      </c>
      <c r="G371" s="324" t="s">
        <v>19</v>
      </c>
      <c r="H371" s="325"/>
      <c r="I371" s="326"/>
      <c r="J371" s="324" t="s">
        <v>481</v>
      </c>
      <c r="K371" s="325"/>
      <c r="L371" s="325"/>
      <c r="M371" s="325"/>
      <c r="N371" s="325"/>
      <c r="O371" s="325"/>
      <c r="P371" s="325"/>
      <c r="Q371" s="325"/>
      <c r="R371" s="326"/>
    </row>
    <row r="372" spans="1:18" ht="20.100000000000001" customHeight="1" x14ac:dyDescent="0.35">
      <c r="A372" s="323"/>
      <c r="B372" s="323"/>
      <c r="C372" s="323"/>
      <c r="D372" s="323"/>
      <c r="E372" s="323"/>
      <c r="F372" s="323"/>
      <c r="G372" s="4" t="s">
        <v>6</v>
      </c>
      <c r="H372" s="4" t="s">
        <v>7</v>
      </c>
      <c r="I372" s="4" t="s">
        <v>8</v>
      </c>
      <c r="J372" s="4" t="s">
        <v>9</v>
      </c>
      <c r="K372" s="4" t="s">
        <v>10</v>
      </c>
      <c r="L372" s="4" t="s">
        <v>11</v>
      </c>
      <c r="M372" s="4" t="s">
        <v>12</v>
      </c>
      <c r="N372" s="4" t="s">
        <v>13</v>
      </c>
      <c r="O372" s="4" t="s">
        <v>14</v>
      </c>
      <c r="P372" s="4" t="s">
        <v>15</v>
      </c>
      <c r="Q372" s="4" t="s">
        <v>16</v>
      </c>
      <c r="R372" s="4" t="s">
        <v>17</v>
      </c>
    </row>
    <row r="373" spans="1:18" ht="20.100000000000001" customHeight="1" x14ac:dyDescent="0.35">
      <c r="A373" s="21">
        <v>1</v>
      </c>
      <c r="B373" s="17" t="s">
        <v>137</v>
      </c>
      <c r="C373" s="96" t="s">
        <v>332</v>
      </c>
      <c r="D373" s="11">
        <v>610000</v>
      </c>
      <c r="E373" s="17" t="s">
        <v>138</v>
      </c>
      <c r="F373" s="17" t="s">
        <v>18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20.100000000000001" customHeight="1" x14ac:dyDescent="0.35">
      <c r="A374" s="20"/>
      <c r="B374" s="17" t="s">
        <v>139</v>
      </c>
      <c r="C374" s="96" t="s">
        <v>333</v>
      </c>
      <c r="D374" s="11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20.100000000000001" customHeight="1" x14ac:dyDescent="0.35">
      <c r="A375" s="20"/>
      <c r="B375" s="9"/>
      <c r="C375" s="96" t="s">
        <v>140</v>
      </c>
      <c r="D375" s="11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20.100000000000001" customHeight="1" x14ac:dyDescent="0.35">
      <c r="A376" s="299"/>
      <c r="B376" s="9"/>
      <c r="C376" s="97" t="s">
        <v>142</v>
      </c>
      <c r="D376" s="299"/>
      <c r="E376" s="299"/>
      <c r="F376" s="299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20.100000000000001" customHeight="1" x14ac:dyDescent="0.35">
      <c r="A377" s="299"/>
      <c r="B377" s="9"/>
      <c r="C377" s="99" t="s">
        <v>141</v>
      </c>
      <c r="D377" s="299"/>
      <c r="E377" s="299"/>
      <c r="F377" s="299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20.100000000000001" customHeight="1" x14ac:dyDescent="0.35">
      <c r="A378" s="299"/>
      <c r="B378" s="9"/>
      <c r="C378" s="99" t="s">
        <v>143</v>
      </c>
      <c r="D378" s="299"/>
      <c r="E378" s="299"/>
      <c r="F378" s="299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20.100000000000001" customHeight="1" x14ac:dyDescent="0.35">
      <c r="A379" s="299"/>
      <c r="B379" s="9"/>
      <c r="C379" s="99" t="s">
        <v>144</v>
      </c>
      <c r="D379" s="299"/>
      <c r="E379" s="299"/>
      <c r="F379" s="299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20.100000000000001" customHeight="1" x14ac:dyDescent="0.35">
      <c r="A380" s="299"/>
      <c r="B380" s="9"/>
      <c r="C380" s="99" t="s">
        <v>145</v>
      </c>
      <c r="D380" s="299"/>
      <c r="E380" s="299"/>
      <c r="F380" s="299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20.100000000000001" customHeight="1" x14ac:dyDescent="0.35">
      <c r="A381" s="299"/>
      <c r="B381" s="9"/>
      <c r="C381" s="99" t="s">
        <v>146</v>
      </c>
      <c r="D381" s="299"/>
      <c r="E381" s="299"/>
      <c r="F381" s="299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20.100000000000001" customHeight="1" x14ac:dyDescent="0.35">
      <c r="A382" s="299"/>
      <c r="B382" s="9"/>
      <c r="C382" s="99" t="s">
        <v>147</v>
      </c>
      <c r="D382" s="299"/>
      <c r="E382" s="299"/>
      <c r="F382" s="299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20.100000000000001" customHeight="1" x14ac:dyDescent="0.35">
      <c r="A383" s="299"/>
      <c r="B383" s="9"/>
      <c r="C383" s="99" t="s">
        <v>148</v>
      </c>
      <c r="D383" s="299"/>
      <c r="E383" s="299"/>
      <c r="F383" s="299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20.100000000000001" customHeight="1" x14ac:dyDescent="0.35">
      <c r="A384" s="299"/>
      <c r="B384" s="299"/>
      <c r="C384" s="99" t="s">
        <v>149</v>
      </c>
      <c r="D384" s="299"/>
      <c r="E384" s="299"/>
      <c r="F384" s="299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20.100000000000001" customHeight="1" x14ac:dyDescent="0.35">
      <c r="A385" s="297"/>
      <c r="B385" s="297"/>
      <c r="C385" s="105" t="s">
        <v>150</v>
      </c>
      <c r="D385" s="297"/>
      <c r="E385" s="297"/>
      <c r="F385" s="297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</row>
    <row r="386" spans="1:18" ht="20.100000000000001" customHeight="1" x14ac:dyDescent="0.35">
      <c r="A386" s="19">
        <v>2</v>
      </c>
      <c r="B386" s="16" t="s">
        <v>151</v>
      </c>
      <c r="C386" s="16" t="s">
        <v>154</v>
      </c>
      <c r="D386" s="7">
        <v>88300</v>
      </c>
      <c r="E386" s="46" t="s">
        <v>97</v>
      </c>
      <c r="F386" s="16" t="s">
        <v>18</v>
      </c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20.100000000000001" customHeight="1" x14ac:dyDescent="0.35">
      <c r="A387" s="20"/>
      <c r="B387" s="17" t="s">
        <v>152</v>
      </c>
      <c r="C387" s="17" t="s">
        <v>155</v>
      </c>
      <c r="D387" s="11"/>
      <c r="E387" s="37" t="s">
        <v>98</v>
      </c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20.100000000000001" customHeight="1" x14ac:dyDescent="0.35">
      <c r="A388" s="20"/>
      <c r="B388" s="17"/>
      <c r="C388" s="100" t="s">
        <v>156</v>
      </c>
      <c r="D388" s="11"/>
      <c r="E388" s="73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20.100000000000001" customHeight="1" x14ac:dyDescent="0.35">
      <c r="A389" s="22"/>
      <c r="B389" s="13"/>
      <c r="C389" s="18"/>
      <c r="D389" s="15"/>
      <c r="E389" s="94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</row>
    <row r="390" spans="1:18" s="69" customFormat="1" ht="20.100000000000001" customHeight="1" x14ac:dyDescent="0.35">
      <c r="A390" s="68"/>
      <c r="D390" s="70"/>
    </row>
    <row r="391" spans="1:18" ht="20.100000000000001" customHeight="1" x14ac:dyDescent="0.35">
      <c r="A391" s="327" t="s">
        <v>0</v>
      </c>
      <c r="B391" s="327"/>
      <c r="C391" s="327"/>
      <c r="D391" s="327"/>
      <c r="E391" s="327"/>
      <c r="F391" s="327"/>
      <c r="G391" s="327"/>
      <c r="H391" s="327"/>
      <c r="I391" s="327"/>
      <c r="J391" s="327"/>
      <c r="K391" s="327"/>
      <c r="L391" s="327"/>
      <c r="M391" s="327"/>
      <c r="N391" s="327"/>
      <c r="O391" s="327"/>
      <c r="P391" s="327"/>
      <c r="Q391" s="327"/>
      <c r="R391" s="327"/>
    </row>
    <row r="392" spans="1:18" ht="20.100000000000001" customHeight="1" x14ac:dyDescent="0.35">
      <c r="A392" s="318" t="s">
        <v>475</v>
      </c>
      <c r="B392" s="318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</row>
    <row r="393" spans="1:18" ht="20.100000000000001" customHeight="1" x14ac:dyDescent="0.35">
      <c r="A393" s="318" t="s">
        <v>39</v>
      </c>
      <c r="B393" s="318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</row>
    <row r="394" spans="1:18" ht="20.100000000000001" customHeight="1" x14ac:dyDescent="0.35">
      <c r="A394" s="82" t="s">
        <v>134</v>
      </c>
      <c r="B394" s="71"/>
      <c r="C394" s="71"/>
      <c r="D394" s="2"/>
      <c r="E394" s="71"/>
      <c r="F394" s="71"/>
      <c r="G394" s="71"/>
      <c r="H394" s="69"/>
      <c r="I394" s="69"/>
      <c r="J394" s="69"/>
      <c r="K394" s="69"/>
      <c r="L394" s="69"/>
      <c r="M394" s="69"/>
      <c r="N394" s="69"/>
      <c r="O394" s="69"/>
      <c r="P394" s="38"/>
      <c r="Q394" s="38"/>
      <c r="R394" s="38"/>
    </row>
    <row r="395" spans="1:18" ht="20.100000000000001" customHeight="1" x14ac:dyDescent="0.35">
      <c r="A395" s="82" t="s">
        <v>135</v>
      </c>
      <c r="B395" s="71"/>
      <c r="C395" s="71"/>
      <c r="D395" s="2"/>
      <c r="E395" s="71"/>
      <c r="F395" s="71"/>
      <c r="G395" s="71"/>
      <c r="H395" s="69"/>
      <c r="I395" s="69"/>
      <c r="J395" s="69"/>
      <c r="K395" s="69"/>
      <c r="L395" s="69"/>
      <c r="M395" s="69"/>
      <c r="N395" s="69"/>
      <c r="O395" s="69"/>
      <c r="P395" s="328" t="s">
        <v>40</v>
      </c>
      <c r="Q395" s="328"/>
      <c r="R395" s="328"/>
    </row>
    <row r="396" spans="1:18" ht="20.100000000000001" customHeight="1" x14ac:dyDescent="0.35">
      <c r="A396" s="82" t="s">
        <v>136</v>
      </c>
      <c r="B396" s="71"/>
      <c r="C396" s="71"/>
      <c r="D396" s="2"/>
      <c r="E396" s="71"/>
      <c r="F396" s="71"/>
      <c r="G396" s="71"/>
      <c r="H396" s="69"/>
      <c r="I396" s="69"/>
      <c r="J396" s="69"/>
      <c r="K396" s="69"/>
      <c r="L396" s="69"/>
      <c r="M396" s="69"/>
      <c r="N396" s="69"/>
      <c r="O396" s="69"/>
      <c r="P396" s="295"/>
      <c r="Q396" s="295"/>
      <c r="R396" s="295"/>
    </row>
    <row r="397" spans="1:18" ht="20.100000000000001" customHeight="1" x14ac:dyDescent="0.35">
      <c r="A397" s="322" t="s">
        <v>41</v>
      </c>
      <c r="B397" s="322" t="s">
        <v>2</v>
      </c>
      <c r="C397" s="322" t="s">
        <v>3</v>
      </c>
      <c r="D397" s="322" t="s">
        <v>42</v>
      </c>
      <c r="E397" s="322" t="s">
        <v>5</v>
      </c>
      <c r="F397" s="322" t="s">
        <v>43</v>
      </c>
      <c r="G397" s="324" t="s">
        <v>19</v>
      </c>
      <c r="H397" s="325"/>
      <c r="I397" s="326"/>
      <c r="J397" s="324" t="s">
        <v>481</v>
      </c>
      <c r="K397" s="325"/>
      <c r="L397" s="325"/>
      <c r="M397" s="325"/>
      <c r="N397" s="325"/>
      <c r="O397" s="325"/>
      <c r="P397" s="325"/>
      <c r="Q397" s="325"/>
      <c r="R397" s="326"/>
    </row>
    <row r="398" spans="1:18" ht="20.100000000000001" customHeight="1" x14ac:dyDescent="0.35">
      <c r="A398" s="323"/>
      <c r="B398" s="323"/>
      <c r="C398" s="323"/>
      <c r="D398" s="323"/>
      <c r="E398" s="323"/>
      <c r="F398" s="323"/>
      <c r="G398" s="4" t="s">
        <v>6</v>
      </c>
      <c r="H398" s="4" t="s">
        <v>7</v>
      </c>
      <c r="I398" s="4" t="s">
        <v>8</v>
      </c>
      <c r="J398" s="4" t="s">
        <v>9</v>
      </c>
      <c r="K398" s="4" t="s">
        <v>10</v>
      </c>
      <c r="L398" s="4" t="s">
        <v>11</v>
      </c>
      <c r="M398" s="4" t="s">
        <v>12</v>
      </c>
      <c r="N398" s="4" t="s">
        <v>13</v>
      </c>
      <c r="O398" s="4" t="s">
        <v>14</v>
      </c>
      <c r="P398" s="4" t="s">
        <v>15</v>
      </c>
      <c r="Q398" s="4" t="s">
        <v>16</v>
      </c>
      <c r="R398" s="4" t="s">
        <v>17</v>
      </c>
    </row>
    <row r="399" spans="1:18" ht="20.100000000000001" customHeight="1" x14ac:dyDescent="0.35">
      <c r="A399" s="21">
        <v>3</v>
      </c>
      <c r="B399" s="17" t="s">
        <v>151</v>
      </c>
      <c r="C399" s="17" t="s">
        <v>157</v>
      </c>
      <c r="D399" s="11">
        <v>33850</v>
      </c>
      <c r="E399" s="47" t="s">
        <v>97</v>
      </c>
      <c r="F399" s="17" t="s">
        <v>18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20.100000000000001" customHeight="1" x14ac:dyDescent="0.35">
      <c r="A400" s="20"/>
      <c r="B400" s="17" t="s">
        <v>153</v>
      </c>
      <c r="C400" s="17" t="s">
        <v>354</v>
      </c>
      <c r="D400" s="11"/>
      <c r="E400" s="37" t="s">
        <v>98</v>
      </c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20.100000000000001" customHeight="1" x14ac:dyDescent="0.35">
      <c r="A401" s="20"/>
      <c r="B401" s="17"/>
      <c r="C401" s="17" t="s">
        <v>353</v>
      </c>
      <c r="D401" s="11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20.100000000000001" customHeight="1" x14ac:dyDescent="0.35">
      <c r="A402" s="20"/>
      <c r="B402" s="17"/>
      <c r="C402" s="17" t="s">
        <v>158</v>
      </c>
      <c r="D402" s="11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20.100000000000001" customHeight="1" x14ac:dyDescent="0.35">
      <c r="A403" s="20"/>
      <c r="B403" s="17"/>
      <c r="C403" s="17" t="s">
        <v>357</v>
      </c>
      <c r="D403" s="11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20.100000000000001" customHeight="1" x14ac:dyDescent="0.35">
      <c r="A404" s="20"/>
      <c r="B404" s="17"/>
      <c r="C404" s="17" t="s">
        <v>358</v>
      </c>
      <c r="D404" s="11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20.100000000000001" customHeight="1" x14ac:dyDescent="0.35">
      <c r="A405" s="20"/>
      <c r="B405" s="17"/>
      <c r="C405" s="17" t="s">
        <v>355</v>
      </c>
      <c r="D405" s="11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20.100000000000001" customHeight="1" x14ac:dyDescent="0.35">
      <c r="A406" s="22"/>
      <c r="B406" s="18"/>
      <c r="C406" s="18" t="s">
        <v>356</v>
      </c>
      <c r="D406" s="15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</row>
    <row r="407" spans="1:18" ht="20.100000000000001" customHeight="1" x14ac:dyDescent="0.35">
      <c r="A407" s="21">
        <v>4</v>
      </c>
      <c r="B407" s="17" t="s">
        <v>159</v>
      </c>
      <c r="C407" s="17" t="s">
        <v>164</v>
      </c>
      <c r="D407" s="11">
        <v>6600</v>
      </c>
      <c r="E407" s="47" t="s">
        <v>97</v>
      </c>
      <c r="F407" s="20" t="s">
        <v>18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20.100000000000001" customHeight="1" x14ac:dyDescent="0.35">
      <c r="A408" s="21"/>
      <c r="B408" s="9" t="s">
        <v>160</v>
      </c>
      <c r="C408" s="17" t="s">
        <v>165</v>
      </c>
      <c r="D408" s="11"/>
      <c r="E408" s="37" t="s">
        <v>98</v>
      </c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20.100000000000001" customHeight="1" x14ac:dyDescent="0.35">
      <c r="A409" s="21"/>
      <c r="B409" s="9" t="s">
        <v>161</v>
      </c>
      <c r="C409" s="17" t="s">
        <v>166</v>
      </c>
      <c r="D409" s="11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20.100000000000001" customHeight="1" x14ac:dyDescent="0.35">
      <c r="A410" s="21"/>
      <c r="B410" s="9" t="s">
        <v>163</v>
      </c>
      <c r="C410" s="17" t="s">
        <v>167</v>
      </c>
      <c r="D410" s="11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20.100000000000001" customHeight="1" x14ac:dyDescent="0.35">
      <c r="A411" s="20"/>
      <c r="B411" s="9" t="s">
        <v>162</v>
      </c>
      <c r="C411" s="17" t="s">
        <v>168</v>
      </c>
      <c r="D411" s="11"/>
      <c r="E411" s="18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20.100000000000001" customHeight="1" x14ac:dyDescent="0.35">
      <c r="A412" s="19">
        <v>5</v>
      </c>
      <c r="B412" s="16" t="s">
        <v>32</v>
      </c>
      <c r="C412" s="16" t="s">
        <v>169</v>
      </c>
      <c r="D412" s="7">
        <v>32000</v>
      </c>
      <c r="E412" s="47" t="s">
        <v>97</v>
      </c>
      <c r="F412" s="16" t="s">
        <v>18</v>
      </c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20.100000000000001" customHeight="1" x14ac:dyDescent="0.35">
      <c r="A413" s="20"/>
      <c r="B413" s="17" t="s">
        <v>33</v>
      </c>
      <c r="C413" s="17" t="s">
        <v>170</v>
      </c>
      <c r="D413" s="11"/>
      <c r="E413" s="37" t="s">
        <v>98</v>
      </c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20.100000000000001" customHeight="1" x14ac:dyDescent="0.35">
      <c r="A414" s="20"/>
      <c r="B414" s="9"/>
      <c r="C414" s="17" t="s">
        <v>171</v>
      </c>
      <c r="D414" s="11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20.100000000000001" customHeight="1" x14ac:dyDescent="0.35">
      <c r="A415" s="22"/>
      <c r="B415" s="13"/>
      <c r="C415" s="18"/>
      <c r="D415" s="15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</row>
    <row r="416" spans="1:18" ht="20.100000000000001" customHeight="1" x14ac:dyDescent="0.35">
      <c r="A416" s="122"/>
      <c r="B416" s="114"/>
      <c r="C416" s="66"/>
      <c r="D416" s="118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</row>
    <row r="417" spans="1:18" ht="20.100000000000001" customHeight="1" x14ac:dyDescent="0.35">
      <c r="A417" s="327" t="s">
        <v>0</v>
      </c>
      <c r="B417" s="327"/>
      <c r="C417" s="327"/>
      <c r="D417" s="327"/>
      <c r="E417" s="327"/>
      <c r="F417" s="327"/>
      <c r="G417" s="327"/>
      <c r="H417" s="327"/>
      <c r="I417" s="327"/>
      <c r="J417" s="327"/>
      <c r="K417" s="327"/>
      <c r="L417" s="327"/>
      <c r="M417" s="327"/>
      <c r="N417" s="327"/>
      <c r="O417" s="327"/>
      <c r="P417" s="327"/>
      <c r="Q417" s="327"/>
      <c r="R417" s="327"/>
    </row>
    <row r="418" spans="1:18" ht="20.100000000000001" customHeight="1" x14ac:dyDescent="0.35">
      <c r="A418" s="318" t="s">
        <v>475</v>
      </c>
      <c r="B418" s="318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</row>
    <row r="419" spans="1:18" ht="20.100000000000001" customHeight="1" x14ac:dyDescent="0.35">
      <c r="A419" s="318" t="s">
        <v>39</v>
      </c>
      <c r="B419" s="318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</row>
    <row r="420" spans="1:18" ht="20.100000000000001" customHeight="1" x14ac:dyDescent="0.35">
      <c r="A420" s="82" t="s">
        <v>134</v>
      </c>
      <c r="B420" s="71"/>
      <c r="C420" s="71"/>
      <c r="D420" s="2"/>
      <c r="E420" s="71"/>
      <c r="F420" s="71"/>
      <c r="G420" s="71"/>
      <c r="H420" s="69"/>
      <c r="I420" s="69"/>
      <c r="J420" s="69"/>
      <c r="K420" s="69"/>
      <c r="L420" s="69"/>
      <c r="M420" s="69"/>
      <c r="N420" s="69"/>
      <c r="O420" s="69"/>
      <c r="P420" s="79"/>
      <c r="Q420" s="79"/>
      <c r="R420" s="79"/>
    </row>
    <row r="421" spans="1:18" ht="20.100000000000001" customHeight="1" x14ac:dyDescent="0.35">
      <c r="A421" s="82" t="s">
        <v>135</v>
      </c>
      <c r="B421" s="71"/>
      <c r="C421" s="71"/>
      <c r="D421" s="2"/>
      <c r="E421" s="71"/>
      <c r="F421" s="71"/>
      <c r="G421" s="71"/>
      <c r="H421" s="69"/>
      <c r="I421" s="69"/>
      <c r="J421" s="69"/>
      <c r="K421" s="69"/>
      <c r="L421" s="69"/>
      <c r="M421" s="69"/>
      <c r="N421" s="69"/>
      <c r="O421" s="69"/>
      <c r="P421" s="328" t="s">
        <v>172</v>
      </c>
      <c r="Q421" s="328"/>
      <c r="R421" s="328"/>
    </row>
    <row r="422" spans="1:18" ht="20.100000000000001" customHeight="1" x14ac:dyDescent="0.35">
      <c r="A422" s="82" t="s">
        <v>136</v>
      </c>
      <c r="B422" s="71"/>
      <c r="C422" s="71"/>
      <c r="D422" s="2"/>
      <c r="E422" s="71"/>
      <c r="F422" s="71"/>
      <c r="G422" s="71"/>
      <c r="H422" s="69"/>
      <c r="I422" s="69"/>
      <c r="J422" s="69"/>
      <c r="K422" s="69"/>
      <c r="L422" s="69"/>
      <c r="M422" s="69"/>
      <c r="N422" s="69"/>
      <c r="O422" s="69"/>
      <c r="P422" s="295"/>
      <c r="Q422" s="295"/>
      <c r="R422" s="295"/>
    </row>
    <row r="423" spans="1:18" ht="20.100000000000001" customHeight="1" x14ac:dyDescent="0.35">
      <c r="A423" s="322" t="s">
        <v>41</v>
      </c>
      <c r="B423" s="322" t="s">
        <v>2</v>
      </c>
      <c r="C423" s="322" t="s">
        <v>3</v>
      </c>
      <c r="D423" s="322" t="s">
        <v>42</v>
      </c>
      <c r="E423" s="322" t="s">
        <v>5</v>
      </c>
      <c r="F423" s="322" t="s">
        <v>43</v>
      </c>
      <c r="G423" s="324" t="s">
        <v>19</v>
      </c>
      <c r="H423" s="325"/>
      <c r="I423" s="326"/>
      <c r="J423" s="324" t="s">
        <v>481</v>
      </c>
      <c r="K423" s="325"/>
      <c r="L423" s="325"/>
      <c r="M423" s="325"/>
      <c r="N423" s="325"/>
      <c r="O423" s="325"/>
      <c r="P423" s="325"/>
      <c r="Q423" s="325"/>
      <c r="R423" s="326"/>
    </row>
    <row r="424" spans="1:18" ht="20.100000000000001" customHeight="1" x14ac:dyDescent="0.35">
      <c r="A424" s="323"/>
      <c r="B424" s="323"/>
      <c r="C424" s="323"/>
      <c r="D424" s="323"/>
      <c r="E424" s="323"/>
      <c r="F424" s="323"/>
      <c r="G424" s="4" t="s">
        <v>6</v>
      </c>
      <c r="H424" s="4" t="s">
        <v>7</v>
      </c>
      <c r="I424" s="4" t="s">
        <v>8</v>
      </c>
      <c r="J424" s="4" t="s">
        <v>9</v>
      </c>
      <c r="K424" s="4" t="s">
        <v>10</v>
      </c>
      <c r="L424" s="4" t="s">
        <v>11</v>
      </c>
      <c r="M424" s="4" t="s">
        <v>12</v>
      </c>
      <c r="N424" s="4" t="s">
        <v>13</v>
      </c>
      <c r="O424" s="4" t="s">
        <v>14</v>
      </c>
      <c r="P424" s="4" t="s">
        <v>15</v>
      </c>
      <c r="Q424" s="4" t="s">
        <v>16</v>
      </c>
      <c r="R424" s="4" t="s">
        <v>17</v>
      </c>
    </row>
    <row r="425" spans="1:18" ht="20.100000000000001" customHeight="1" x14ac:dyDescent="0.35">
      <c r="A425" s="19">
        <v>6</v>
      </c>
      <c r="B425" s="6" t="s">
        <v>24</v>
      </c>
      <c r="C425" s="16" t="s">
        <v>268</v>
      </c>
      <c r="D425" s="7">
        <v>30000</v>
      </c>
      <c r="E425" s="16" t="s">
        <v>245</v>
      </c>
      <c r="F425" s="16" t="s">
        <v>18</v>
      </c>
      <c r="G425" s="16"/>
      <c r="H425" s="16"/>
      <c r="I425" s="25"/>
      <c r="J425" s="25"/>
      <c r="K425" s="25"/>
      <c r="L425" s="25"/>
      <c r="M425" s="25"/>
      <c r="N425" s="25"/>
      <c r="O425" s="25"/>
      <c r="P425" s="25"/>
      <c r="Q425" s="25"/>
      <c r="R425" s="25"/>
    </row>
    <row r="426" spans="1:18" ht="20.100000000000001" customHeight="1" x14ac:dyDescent="0.35">
      <c r="A426" s="20"/>
      <c r="B426" s="9"/>
      <c r="C426" s="17" t="s">
        <v>242</v>
      </c>
      <c r="D426" s="11"/>
      <c r="E426" s="17"/>
      <c r="F426" s="17"/>
      <c r="G426" s="17"/>
      <c r="H426" s="17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 ht="20.100000000000001" customHeight="1" x14ac:dyDescent="0.35">
      <c r="A427" s="20"/>
      <c r="B427" s="9"/>
      <c r="C427" s="17" t="s">
        <v>269</v>
      </c>
      <c r="D427" s="11"/>
      <c r="E427" s="17"/>
      <c r="F427" s="17"/>
      <c r="G427" s="17"/>
      <c r="H427" s="17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 ht="20.100000000000001" customHeight="1" x14ac:dyDescent="0.35">
      <c r="A428" s="20"/>
      <c r="B428" s="9"/>
      <c r="C428" s="17" t="s">
        <v>270</v>
      </c>
      <c r="D428" s="11"/>
      <c r="E428" s="17"/>
      <c r="F428" s="17"/>
      <c r="G428" s="17"/>
      <c r="H428" s="17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 ht="20.100000000000001" customHeight="1" x14ac:dyDescent="0.35">
      <c r="A429" s="22"/>
      <c r="B429" s="18"/>
      <c r="C429" s="18" t="s">
        <v>271</v>
      </c>
      <c r="D429" s="32"/>
      <c r="E429" s="18"/>
      <c r="F429" s="18"/>
      <c r="G429" s="18"/>
      <c r="H429" s="18"/>
      <c r="I429" s="14"/>
      <c r="J429" s="14"/>
      <c r="K429" s="14"/>
      <c r="L429" s="14"/>
      <c r="M429" s="14"/>
      <c r="N429" s="14"/>
      <c r="O429" s="14"/>
      <c r="P429" s="14"/>
      <c r="Q429" s="14"/>
      <c r="R429" s="14"/>
    </row>
    <row r="430" spans="1:18" ht="20.100000000000001" customHeight="1" x14ac:dyDescent="0.35">
      <c r="A430" s="19">
        <v>7</v>
      </c>
      <c r="B430" s="16" t="s">
        <v>32</v>
      </c>
      <c r="C430" s="16" t="s">
        <v>176</v>
      </c>
      <c r="D430" s="35">
        <v>35000</v>
      </c>
      <c r="E430" s="16" t="s">
        <v>30</v>
      </c>
      <c r="F430" s="16" t="s">
        <v>18</v>
      </c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</row>
    <row r="431" spans="1:18" ht="20.100000000000001" customHeight="1" x14ac:dyDescent="0.35">
      <c r="A431" s="20"/>
      <c r="B431" s="17" t="s">
        <v>173</v>
      </c>
      <c r="C431" s="17" t="s">
        <v>177</v>
      </c>
      <c r="D431" s="31"/>
      <c r="E431" s="17" t="s">
        <v>102</v>
      </c>
      <c r="F431" s="17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 ht="20.100000000000001" customHeight="1" x14ac:dyDescent="0.35">
      <c r="A432" s="20"/>
      <c r="B432" s="17" t="s">
        <v>174</v>
      </c>
      <c r="C432" s="17" t="s">
        <v>659</v>
      </c>
      <c r="D432" s="31"/>
      <c r="E432" s="17"/>
      <c r="F432" s="17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 ht="20.100000000000001" customHeight="1" x14ac:dyDescent="0.35">
      <c r="A433" s="20"/>
      <c r="B433" s="17" t="s">
        <v>175</v>
      </c>
      <c r="C433" s="17" t="s">
        <v>658</v>
      </c>
      <c r="D433" s="31"/>
      <c r="E433" s="17"/>
      <c r="F433" s="17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 ht="20.100000000000001" customHeight="1" x14ac:dyDescent="0.35">
      <c r="A434" s="20"/>
      <c r="B434" s="17"/>
      <c r="C434" s="17"/>
      <c r="D434" s="31"/>
      <c r="E434" s="73"/>
      <c r="F434" s="17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 ht="20.100000000000001" customHeight="1" x14ac:dyDescent="0.35">
      <c r="A435" s="254">
        <v>8</v>
      </c>
      <c r="B435" s="258" t="s">
        <v>592</v>
      </c>
      <c r="C435" s="257" t="s">
        <v>660</v>
      </c>
      <c r="D435" s="35">
        <v>20000</v>
      </c>
      <c r="E435" s="268" t="s">
        <v>107</v>
      </c>
      <c r="F435" s="16" t="s">
        <v>18</v>
      </c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</row>
    <row r="436" spans="1:18" ht="20.100000000000001" customHeight="1" x14ac:dyDescent="0.35">
      <c r="A436" s="299"/>
      <c r="B436" s="299"/>
      <c r="C436" s="98" t="s">
        <v>661</v>
      </c>
      <c r="D436" s="249"/>
      <c r="E436" s="269" t="s">
        <v>110</v>
      </c>
      <c r="F436" s="299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 ht="20.100000000000001" customHeight="1" x14ac:dyDescent="0.35">
      <c r="A437" s="299"/>
      <c r="B437" s="299"/>
      <c r="C437" s="98" t="s">
        <v>662</v>
      </c>
      <c r="D437" s="299"/>
      <c r="E437" s="299"/>
      <c r="F437" s="299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 ht="20.100000000000001" customHeight="1" x14ac:dyDescent="0.35">
      <c r="A438" s="259">
        <v>9</v>
      </c>
      <c r="B438" s="257" t="s">
        <v>32</v>
      </c>
      <c r="C438" s="257" t="s">
        <v>596</v>
      </c>
      <c r="D438" s="301">
        <v>35000</v>
      </c>
      <c r="E438" s="258" t="s">
        <v>598</v>
      </c>
      <c r="F438" s="16" t="s">
        <v>18</v>
      </c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</row>
    <row r="439" spans="1:18" ht="20.100000000000001" customHeight="1" x14ac:dyDescent="0.35">
      <c r="A439" s="21"/>
      <c r="B439" s="96" t="s">
        <v>173</v>
      </c>
      <c r="C439" s="17" t="s">
        <v>597</v>
      </c>
      <c r="D439" s="31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20.100000000000001" customHeight="1" x14ac:dyDescent="0.35">
      <c r="A440" s="21"/>
      <c r="B440" s="96" t="s">
        <v>593</v>
      </c>
      <c r="C440" s="17"/>
      <c r="D440" s="31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20.100000000000001" customHeight="1" x14ac:dyDescent="0.35">
      <c r="A441" s="20"/>
      <c r="B441" s="96" t="s">
        <v>594</v>
      </c>
      <c r="C441" s="17"/>
      <c r="D441" s="31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20.100000000000001" customHeight="1" x14ac:dyDescent="0.35">
      <c r="A442" s="22"/>
      <c r="B442" s="109" t="s">
        <v>595</v>
      </c>
      <c r="C442" s="18"/>
      <c r="D442" s="32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</row>
    <row r="443" spans="1:18" ht="20.100000000000001" customHeight="1" x14ac:dyDescent="0.35">
      <c r="A443" s="327" t="s">
        <v>0</v>
      </c>
      <c r="B443" s="327"/>
      <c r="C443" s="327"/>
      <c r="D443" s="327"/>
      <c r="E443" s="327"/>
      <c r="F443" s="327"/>
      <c r="G443" s="327"/>
      <c r="H443" s="327"/>
      <c r="I443" s="327"/>
      <c r="J443" s="327"/>
      <c r="K443" s="327"/>
      <c r="L443" s="327"/>
      <c r="M443" s="327"/>
      <c r="N443" s="327"/>
      <c r="O443" s="327"/>
      <c r="P443" s="327"/>
      <c r="Q443" s="327"/>
      <c r="R443" s="327"/>
    </row>
    <row r="444" spans="1:18" ht="20.100000000000001" customHeight="1" x14ac:dyDescent="0.35">
      <c r="A444" s="318" t="s">
        <v>475</v>
      </c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</row>
    <row r="445" spans="1:18" ht="20.100000000000001" customHeight="1" x14ac:dyDescent="0.35">
      <c r="A445" s="318" t="s">
        <v>39</v>
      </c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</row>
    <row r="446" spans="1:18" ht="20.100000000000001" customHeight="1" x14ac:dyDescent="0.35">
      <c r="A446" s="82" t="s">
        <v>134</v>
      </c>
      <c r="B446" s="71"/>
      <c r="C446" s="71"/>
      <c r="D446" s="2"/>
      <c r="E446" s="71"/>
      <c r="F446" s="71"/>
      <c r="G446" s="71"/>
      <c r="H446" s="69"/>
      <c r="I446" s="69"/>
      <c r="J446" s="69"/>
      <c r="K446" s="69"/>
      <c r="L446" s="69"/>
      <c r="M446" s="69"/>
      <c r="N446" s="69"/>
      <c r="O446" s="69"/>
      <c r="P446" s="79"/>
      <c r="Q446" s="79"/>
      <c r="R446" s="79"/>
    </row>
    <row r="447" spans="1:18" ht="20.100000000000001" customHeight="1" x14ac:dyDescent="0.35">
      <c r="A447" s="82" t="s">
        <v>135</v>
      </c>
      <c r="B447" s="71"/>
      <c r="C447" s="71"/>
      <c r="D447" s="2"/>
      <c r="E447" s="71"/>
      <c r="F447" s="71"/>
      <c r="G447" s="71"/>
      <c r="H447" s="69"/>
      <c r="I447" s="69"/>
      <c r="J447" s="69"/>
      <c r="K447" s="69"/>
      <c r="L447" s="69"/>
      <c r="M447" s="69"/>
      <c r="N447" s="69"/>
      <c r="O447" s="69"/>
      <c r="P447" s="328" t="s">
        <v>40</v>
      </c>
      <c r="Q447" s="328"/>
      <c r="R447" s="328"/>
    </row>
    <row r="448" spans="1:18" ht="20.100000000000001" customHeight="1" x14ac:dyDescent="0.35">
      <c r="A448" s="82" t="s">
        <v>136</v>
      </c>
      <c r="B448" s="71"/>
      <c r="C448" s="71"/>
      <c r="D448" s="2"/>
      <c r="E448" s="71"/>
      <c r="F448" s="71"/>
      <c r="G448" s="71"/>
      <c r="H448" s="69"/>
      <c r="I448" s="69"/>
      <c r="J448" s="69"/>
      <c r="K448" s="69"/>
      <c r="L448" s="69"/>
      <c r="M448" s="69"/>
      <c r="N448" s="69"/>
      <c r="O448" s="69"/>
      <c r="P448" s="295"/>
      <c r="Q448" s="295"/>
      <c r="R448" s="295"/>
    </row>
    <row r="449" spans="1:18" ht="20.100000000000001" customHeight="1" x14ac:dyDescent="0.35">
      <c r="A449" s="322" t="s">
        <v>41</v>
      </c>
      <c r="B449" s="322" t="s">
        <v>2</v>
      </c>
      <c r="C449" s="348" t="s">
        <v>3</v>
      </c>
      <c r="D449" s="322" t="s">
        <v>42</v>
      </c>
      <c r="E449" s="322" t="s">
        <v>5</v>
      </c>
      <c r="F449" s="322" t="s">
        <v>43</v>
      </c>
      <c r="G449" s="324" t="s">
        <v>19</v>
      </c>
      <c r="H449" s="325"/>
      <c r="I449" s="326"/>
      <c r="J449" s="324" t="s">
        <v>481</v>
      </c>
      <c r="K449" s="325"/>
      <c r="L449" s="325"/>
      <c r="M449" s="325"/>
      <c r="N449" s="325"/>
      <c r="O449" s="325"/>
      <c r="P449" s="325"/>
      <c r="Q449" s="325"/>
      <c r="R449" s="326"/>
    </row>
    <row r="450" spans="1:18" ht="20.100000000000001" customHeight="1" x14ac:dyDescent="0.35">
      <c r="A450" s="323"/>
      <c r="B450" s="323"/>
      <c r="C450" s="349"/>
      <c r="D450" s="323"/>
      <c r="E450" s="323"/>
      <c r="F450" s="323"/>
      <c r="G450" s="4" t="s">
        <v>6</v>
      </c>
      <c r="H450" s="4" t="s">
        <v>7</v>
      </c>
      <c r="I450" s="4" t="s">
        <v>8</v>
      </c>
      <c r="J450" s="4" t="s">
        <v>9</v>
      </c>
      <c r="K450" s="4" t="s">
        <v>10</v>
      </c>
      <c r="L450" s="4" t="s">
        <v>11</v>
      </c>
      <c r="M450" s="4" t="s">
        <v>12</v>
      </c>
      <c r="N450" s="4" t="s">
        <v>13</v>
      </c>
      <c r="O450" s="4" t="s">
        <v>14</v>
      </c>
      <c r="P450" s="4" t="s">
        <v>15</v>
      </c>
      <c r="Q450" s="4" t="s">
        <v>16</v>
      </c>
      <c r="R450" s="4" t="s">
        <v>17</v>
      </c>
    </row>
    <row r="451" spans="1:18" ht="20.100000000000001" customHeight="1" x14ac:dyDescent="0.35">
      <c r="A451" s="19">
        <v>10</v>
      </c>
      <c r="B451" s="16" t="s">
        <v>178</v>
      </c>
      <c r="C451" s="16" t="s">
        <v>179</v>
      </c>
      <c r="D451" s="7">
        <v>160000</v>
      </c>
      <c r="E451" s="47" t="s">
        <v>97</v>
      </c>
      <c r="F451" s="59" t="s">
        <v>18</v>
      </c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20.100000000000001" customHeight="1" x14ac:dyDescent="0.35">
      <c r="A452" s="21"/>
      <c r="B452" s="9"/>
      <c r="C452" s="17" t="s">
        <v>180</v>
      </c>
      <c r="D452" s="11"/>
      <c r="E452" s="37" t="s">
        <v>98</v>
      </c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20.100000000000001" customHeight="1" x14ac:dyDescent="0.35">
      <c r="A453" s="21"/>
      <c r="B453" s="9"/>
      <c r="C453" s="17" t="s">
        <v>181</v>
      </c>
      <c r="D453" s="11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20.100000000000001" customHeight="1" x14ac:dyDescent="0.35">
      <c r="A454" s="34"/>
      <c r="B454" s="13"/>
      <c r="C454" s="18"/>
      <c r="D454" s="15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</row>
    <row r="455" spans="1:18" ht="20.100000000000001" customHeight="1" x14ac:dyDescent="0.35">
      <c r="A455" s="122"/>
      <c r="B455" s="114"/>
      <c r="C455" s="66"/>
      <c r="D455" s="118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</row>
    <row r="456" spans="1:18" ht="20.100000000000001" customHeight="1" x14ac:dyDescent="0.35">
      <c r="A456" s="131"/>
      <c r="B456" s="115"/>
      <c r="C456" s="69"/>
      <c r="D456" s="130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</row>
    <row r="457" spans="1:18" ht="20.100000000000001" customHeight="1" x14ac:dyDescent="0.35">
      <c r="A457" s="131"/>
      <c r="B457" s="115"/>
      <c r="C457" s="69"/>
      <c r="D457" s="130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</row>
    <row r="458" spans="1:18" ht="20.100000000000001" customHeight="1" x14ac:dyDescent="0.35">
      <c r="A458" s="131"/>
      <c r="B458" s="115"/>
      <c r="C458" s="69"/>
      <c r="D458" s="130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</row>
    <row r="459" spans="1:18" ht="20.100000000000001" customHeight="1" x14ac:dyDescent="0.35">
      <c r="A459" s="131"/>
      <c r="B459" s="115"/>
      <c r="C459" s="69"/>
      <c r="D459" s="130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</row>
    <row r="460" spans="1:18" ht="20.100000000000001" customHeight="1" x14ac:dyDescent="0.35">
      <c r="A460" s="131"/>
      <c r="B460" s="115"/>
      <c r="C460" s="69"/>
      <c r="D460" s="130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1:18" ht="20.100000000000001" customHeight="1" x14ac:dyDescent="0.35">
      <c r="A461" s="131"/>
      <c r="B461" s="115"/>
      <c r="C461" s="69"/>
      <c r="D461" s="130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</row>
    <row r="462" spans="1:18" ht="20.100000000000001" customHeight="1" x14ac:dyDescent="0.35">
      <c r="A462" s="131"/>
      <c r="B462" s="115"/>
      <c r="C462" s="69"/>
      <c r="D462" s="130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</row>
    <row r="463" spans="1:18" ht="20.100000000000001" customHeight="1" x14ac:dyDescent="0.35">
      <c r="A463" s="131"/>
      <c r="B463" s="115"/>
      <c r="C463" s="69"/>
      <c r="D463" s="130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</row>
    <row r="464" spans="1:18" ht="20.100000000000001" customHeight="1" x14ac:dyDescent="0.35">
      <c r="A464" s="131"/>
      <c r="B464" s="115"/>
      <c r="C464" s="69"/>
      <c r="D464" s="130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</row>
    <row r="465" spans="1:18" ht="20.100000000000001" customHeight="1" x14ac:dyDescent="0.35">
      <c r="A465" s="131"/>
      <c r="B465" s="115"/>
      <c r="C465" s="69"/>
      <c r="D465" s="130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</row>
    <row r="466" spans="1:18" ht="20.100000000000001" customHeight="1" x14ac:dyDescent="0.35">
      <c r="A466" s="131"/>
      <c r="B466" s="115"/>
      <c r="C466" s="69"/>
      <c r="D466" s="130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</row>
    <row r="467" spans="1:18" ht="20.100000000000001" customHeight="1" x14ac:dyDescent="0.35">
      <c r="A467" s="131"/>
      <c r="B467" s="115"/>
      <c r="C467" s="69"/>
      <c r="D467" s="130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</row>
    <row r="468" spans="1:18" ht="20.100000000000001" customHeight="1" x14ac:dyDescent="0.35">
      <c r="A468" s="131"/>
      <c r="B468" s="115"/>
      <c r="C468" s="69"/>
      <c r="D468" s="130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</row>
    <row r="469" spans="1:18" ht="20.100000000000001" customHeight="1" x14ac:dyDescent="0.35">
      <c r="A469" s="327" t="s">
        <v>0</v>
      </c>
      <c r="B469" s="327"/>
      <c r="C469" s="327"/>
      <c r="D469" s="327"/>
      <c r="E469" s="327"/>
      <c r="F469" s="327"/>
      <c r="G469" s="327"/>
      <c r="H469" s="327"/>
      <c r="I469" s="327"/>
      <c r="J469" s="327"/>
      <c r="K469" s="327"/>
      <c r="L469" s="327"/>
      <c r="M469" s="327"/>
      <c r="N469" s="327"/>
      <c r="O469" s="327"/>
      <c r="P469" s="327"/>
      <c r="Q469" s="327"/>
      <c r="R469" s="327"/>
    </row>
    <row r="470" spans="1:18" ht="20.100000000000001" customHeight="1" x14ac:dyDescent="0.35">
      <c r="A470" s="318" t="s">
        <v>475</v>
      </c>
      <c r="B470" s="318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8"/>
      <c r="R470" s="318"/>
    </row>
    <row r="471" spans="1:18" ht="20.100000000000001" customHeight="1" x14ac:dyDescent="0.35">
      <c r="A471" s="318" t="s">
        <v>39</v>
      </c>
      <c r="B471" s="318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</row>
    <row r="472" spans="1:18" ht="20.100000000000001" customHeight="1" x14ac:dyDescent="0.35">
      <c r="A472" s="82" t="s">
        <v>134</v>
      </c>
      <c r="B472" s="71"/>
      <c r="C472" s="71"/>
      <c r="D472" s="2"/>
      <c r="E472" s="71"/>
      <c r="F472" s="71"/>
      <c r="G472" s="71"/>
      <c r="H472" s="69"/>
      <c r="I472" s="69"/>
      <c r="J472" s="69"/>
      <c r="K472" s="69"/>
      <c r="L472" s="69"/>
      <c r="M472" s="69"/>
      <c r="N472" s="69"/>
      <c r="O472" s="69"/>
      <c r="P472" s="79"/>
      <c r="Q472" s="79"/>
      <c r="R472" s="79"/>
    </row>
    <row r="473" spans="1:18" ht="20.100000000000001" customHeight="1" x14ac:dyDescent="0.35">
      <c r="A473" s="82" t="s">
        <v>135</v>
      </c>
      <c r="B473" s="71"/>
      <c r="C473" s="71"/>
      <c r="D473" s="2"/>
      <c r="E473" s="71"/>
      <c r="F473" s="71"/>
      <c r="G473" s="71"/>
      <c r="H473" s="69"/>
      <c r="I473" s="69"/>
      <c r="J473" s="69"/>
      <c r="K473" s="69"/>
      <c r="L473" s="69"/>
      <c r="M473" s="69"/>
      <c r="N473" s="69"/>
      <c r="O473" s="69"/>
      <c r="P473" s="328" t="s">
        <v>40</v>
      </c>
      <c r="Q473" s="328"/>
      <c r="R473" s="328"/>
    </row>
    <row r="474" spans="1:18" ht="20.100000000000001" customHeight="1" x14ac:dyDescent="0.35">
      <c r="A474" s="82" t="s">
        <v>21</v>
      </c>
      <c r="B474" s="71"/>
      <c r="C474" s="71"/>
      <c r="D474" s="2"/>
      <c r="E474" s="71"/>
      <c r="F474" s="71"/>
      <c r="G474" s="71"/>
      <c r="H474" s="69"/>
      <c r="I474" s="69"/>
      <c r="J474" s="69"/>
      <c r="K474" s="69"/>
      <c r="L474" s="69"/>
      <c r="M474" s="69"/>
      <c r="N474" s="69"/>
      <c r="O474" s="69"/>
      <c r="P474" s="295"/>
      <c r="Q474" s="295"/>
      <c r="R474" s="295"/>
    </row>
    <row r="475" spans="1:18" ht="20.100000000000001" customHeight="1" x14ac:dyDescent="0.35">
      <c r="A475" s="322" t="s">
        <v>41</v>
      </c>
      <c r="B475" s="322" t="s">
        <v>2</v>
      </c>
      <c r="C475" s="322" t="s">
        <v>3</v>
      </c>
      <c r="D475" s="322" t="s">
        <v>42</v>
      </c>
      <c r="E475" s="322" t="s">
        <v>5</v>
      </c>
      <c r="F475" s="322" t="s">
        <v>43</v>
      </c>
      <c r="G475" s="324" t="s">
        <v>19</v>
      </c>
      <c r="H475" s="325"/>
      <c r="I475" s="326"/>
      <c r="J475" s="324" t="s">
        <v>481</v>
      </c>
      <c r="K475" s="325"/>
      <c r="L475" s="325"/>
      <c r="M475" s="325"/>
      <c r="N475" s="325"/>
      <c r="O475" s="325"/>
      <c r="P475" s="325"/>
      <c r="Q475" s="325"/>
      <c r="R475" s="326"/>
    </row>
    <row r="476" spans="1:18" ht="20.100000000000001" customHeight="1" x14ac:dyDescent="0.35">
      <c r="A476" s="323"/>
      <c r="B476" s="323"/>
      <c r="C476" s="323"/>
      <c r="D476" s="323"/>
      <c r="E476" s="323"/>
      <c r="F476" s="323"/>
      <c r="G476" s="4" t="s">
        <v>6</v>
      </c>
      <c r="H476" s="4" t="s">
        <v>7</v>
      </c>
      <c r="I476" s="4" t="s">
        <v>8</v>
      </c>
      <c r="J476" s="4" t="s">
        <v>9</v>
      </c>
      <c r="K476" s="4" t="s">
        <v>10</v>
      </c>
      <c r="L476" s="4" t="s">
        <v>11</v>
      </c>
      <c r="M476" s="4" t="s">
        <v>12</v>
      </c>
      <c r="N476" s="4" t="s">
        <v>13</v>
      </c>
      <c r="O476" s="4" t="s">
        <v>14</v>
      </c>
      <c r="P476" s="4" t="s">
        <v>15</v>
      </c>
      <c r="Q476" s="4" t="s">
        <v>16</v>
      </c>
      <c r="R476" s="4" t="s">
        <v>17</v>
      </c>
    </row>
    <row r="477" spans="1:18" ht="20.100000000000001" customHeight="1" x14ac:dyDescent="0.35">
      <c r="A477" s="19">
        <v>11</v>
      </c>
      <c r="B477" s="16" t="s">
        <v>182</v>
      </c>
      <c r="C477" s="16" t="s">
        <v>187</v>
      </c>
      <c r="D477" s="7">
        <v>112050</v>
      </c>
      <c r="E477" s="59" t="s">
        <v>183</v>
      </c>
      <c r="F477" s="16" t="s">
        <v>18</v>
      </c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20.100000000000001" customHeight="1" x14ac:dyDescent="0.35">
      <c r="A478" s="20"/>
      <c r="B478" s="17" t="s">
        <v>184</v>
      </c>
      <c r="C478" s="17" t="s">
        <v>188</v>
      </c>
      <c r="D478" s="11"/>
      <c r="E478" s="20" t="s">
        <v>185</v>
      </c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20.100000000000001" customHeight="1" x14ac:dyDescent="0.35">
      <c r="A479" s="20"/>
      <c r="B479" s="17" t="s">
        <v>101</v>
      </c>
      <c r="C479" s="17" t="s">
        <v>189</v>
      </c>
      <c r="D479" s="11"/>
      <c r="E479" s="20" t="s">
        <v>186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20.100000000000001" customHeight="1" x14ac:dyDescent="0.35">
      <c r="A480" s="20"/>
      <c r="B480" s="9"/>
      <c r="C480" s="17"/>
      <c r="D480" s="11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20.100000000000001" customHeight="1" x14ac:dyDescent="0.35">
      <c r="A481" s="20"/>
      <c r="B481" s="17"/>
      <c r="C481" s="17"/>
      <c r="D481" s="31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20.100000000000001" customHeight="1" x14ac:dyDescent="0.35">
      <c r="A482" s="20"/>
      <c r="B482" s="17"/>
      <c r="C482" s="17"/>
      <c r="D482" s="31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20.100000000000001" customHeight="1" x14ac:dyDescent="0.35">
      <c r="A483" s="22"/>
      <c r="B483" s="18"/>
      <c r="C483" s="18"/>
      <c r="D483" s="32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</row>
    <row r="484" spans="1:18" ht="20.100000000000001" customHeight="1" x14ac:dyDescent="0.35">
      <c r="A484" s="65"/>
      <c r="B484" s="66"/>
      <c r="C484" s="66"/>
      <c r="D484" s="67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</row>
    <row r="485" spans="1:18" ht="20.100000000000001" customHeight="1" x14ac:dyDescent="0.35">
      <c r="A485" s="68"/>
      <c r="B485" s="69"/>
      <c r="C485" s="69"/>
      <c r="D485" s="70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</row>
    <row r="495" spans="1:18" ht="20.100000000000001" customHeight="1" x14ac:dyDescent="0.35">
      <c r="A495" s="318" t="s">
        <v>0</v>
      </c>
      <c r="B495" s="318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</row>
    <row r="496" spans="1:18" ht="20.100000000000001" customHeight="1" x14ac:dyDescent="0.35">
      <c r="A496" s="318" t="s">
        <v>475</v>
      </c>
      <c r="B496" s="318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27"/>
      <c r="O496" s="327"/>
      <c r="P496" s="327"/>
      <c r="Q496" s="327"/>
      <c r="R496" s="327"/>
    </row>
    <row r="497" spans="1:18" ht="20.100000000000001" customHeight="1" x14ac:dyDescent="0.35">
      <c r="A497" s="318" t="s">
        <v>39</v>
      </c>
      <c r="B497" s="318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</row>
    <row r="498" spans="1:18" ht="20.100000000000001" customHeight="1" x14ac:dyDescent="0.35">
      <c r="A498" s="82" t="s">
        <v>192</v>
      </c>
      <c r="B498" s="71"/>
      <c r="C498" s="71"/>
      <c r="D498" s="2"/>
      <c r="E498" s="71"/>
      <c r="F498" s="71"/>
      <c r="G498" s="71"/>
      <c r="H498" s="69"/>
      <c r="I498" s="69"/>
      <c r="J498" s="69"/>
      <c r="K498" s="69"/>
      <c r="L498" s="69"/>
      <c r="M498" s="69"/>
      <c r="N498" s="69"/>
      <c r="O498" s="69"/>
      <c r="P498" s="330" t="s">
        <v>40</v>
      </c>
      <c r="Q498" s="331"/>
      <c r="R498" s="332"/>
    </row>
    <row r="499" spans="1:18" ht="20.100000000000001" customHeight="1" x14ac:dyDescent="0.35">
      <c r="A499" s="82" t="s">
        <v>190</v>
      </c>
      <c r="B499" s="71"/>
      <c r="C499" s="71"/>
      <c r="D499" s="2"/>
      <c r="E499" s="71"/>
      <c r="F499" s="71"/>
      <c r="G499" s="71"/>
      <c r="H499" s="69"/>
      <c r="I499" s="69"/>
      <c r="J499" s="69"/>
      <c r="K499" s="69"/>
      <c r="L499" s="69"/>
      <c r="M499" s="69"/>
      <c r="N499" s="69"/>
      <c r="O499" s="69"/>
      <c r="P499" s="300"/>
      <c r="Q499" s="300"/>
      <c r="R499" s="300"/>
    </row>
    <row r="500" spans="1:18" ht="20.100000000000001" customHeight="1" x14ac:dyDescent="0.35">
      <c r="A500" s="82" t="s">
        <v>191</v>
      </c>
      <c r="B500" s="71"/>
      <c r="C500" s="71"/>
      <c r="D500" s="2"/>
      <c r="E500" s="71"/>
      <c r="F500" s="71"/>
      <c r="G500" s="71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</row>
    <row r="501" spans="1:18" ht="20.100000000000001" customHeight="1" x14ac:dyDescent="0.35">
      <c r="A501" s="322" t="s">
        <v>41</v>
      </c>
      <c r="B501" s="322" t="s">
        <v>2</v>
      </c>
      <c r="C501" s="322" t="s">
        <v>3</v>
      </c>
      <c r="D501" s="322" t="s">
        <v>42</v>
      </c>
      <c r="E501" s="322" t="s">
        <v>5</v>
      </c>
      <c r="F501" s="322" t="s">
        <v>43</v>
      </c>
      <c r="G501" s="324" t="s">
        <v>19</v>
      </c>
      <c r="H501" s="325"/>
      <c r="I501" s="326"/>
      <c r="J501" s="324" t="s">
        <v>481</v>
      </c>
      <c r="K501" s="325"/>
      <c r="L501" s="325"/>
      <c r="M501" s="325"/>
      <c r="N501" s="325"/>
      <c r="O501" s="325"/>
      <c r="P501" s="325"/>
      <c r="Q501" s="325"/>
      <c r="R501" s="326"/>
    </row>
    <row r="502" spans="1:18" ht="20.100000000000001" customHeight="1" x14ac:dyDescent="0.35">
      <c r="A502" s="323"/>
      <c r="B502" s="323"/>
      <c r="C502" s="323"/>
      <c r="D502" s="323"/>
      <c r="E502" s="323"/>
      <c r="F502" s="323"/>
      <c r="G502" s="4" t="s">
        <v>6</v>
      </c>
      <c r="H502" s="4" t="s">
        <v>7</v>
      </c>
      <c r="I502" s="4" t="s">
        <v>8</v>
      </c>
      <c r="J502" s="4" t="s">
        <v>9</v>
      </c>
      <c r="K502" s="4" t="s">
        <v>10</v>
      </c>
      <c r="L502" s="4" t="s">
        <v>11</v>
      </c>
      <c r="M502" s="4" t="s">
        <v>12</v>
      </c>
      <c r="N502" s="4" t="s">
        <v>13</v>
      </c>
      <c r="O502" s="4" t="s">
        <v>14</v>
      </c>
      <c r="P502" s="4" t="s">
        <v>15</v>
      </c>
      <c r="Q502" s="4" t="s">
        <v>16</v>
      </c>
      <c r="R502" s="4" t="s">
        <v>17</v>
      </c>
    </row>
    <row r="503" spans="1:18" ht="20.100000000000001" customHeight="1" x14ac:dyDescent="0.35">
      <c r="A503" s="101">
        <v>1</v>
      </c>
      <c r="B503" s="37" t="s">
        <v>197</v>
      </c>
      <c r="C503" s="98" t="s">
        <v>199</v>
      </c>
      <c r="D503" s="102">
        <v>100000</v>
      </c>
      <c r="E503" s="47" t="s">
        <v>97</v>
      </c>
      <c r="F503" s="103" t="s">
        <v>60</v>
      </c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20.100000000000001" customHeight="1" x14ac:dyDescent="0.35">
      <c r="A504" s="299"/>
      <c r="B504" s="98" t="s">
        <v>198</v>
      </c>
      <c r="C504" s="98" t="s">
        <v>112</v>
      </c>
      <c r="D504" s="98"/>
      <c r="E504" s="37" t="s">
        <v>98</v>
      </c>
      <c r="F504" s="103" t="s">
        <v>61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20.100000000000001" customHeight="1" x14ac:dyDescent="0.35">
      <c r="A505" s="297"/>
      <c r="B505" s="104"/>
      <c r="C505" s="105"/>
      <c r="D505" s="105"/>
      <c r="E505" s="105"/>
      <c r="F505" s="105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20.100000000000001" customHeight="1" x14ac:dyDescent="0.35">
      <c r="A506" s="21">
        <v>2</v>
      </c>
      <c r="B506" s="96" t="s">
        <v>193</v>
      </c>
      <c r="C506" s="17" t="s">
        <v>204</v>
      </c>
      <c r="D506" s="11">
        <v>160000</v>
      </c>
      <c r="E506" s="47" t="s">
        <v>97</v>
      </c>
      <c r="F506" s="17" t="s">
        <v>18</v>
      </c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20.100000000000001" customHeight="1" x14ac:dyDescent="0.35">
      <c r="A507" s="20"/>
      <c r="B507" s="96" t="s">
        <v>194</v>
      </c>
      <c r="C507" s="17" t="s">
        <v>359</v>
      </c>
      <c r="D507" s="11"/>
      <c r="E507" s="37" t="s">
        <v>98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20.100000000000001" customHeight="1" x14ac:dyDescent="0.35">
      <c r="A508" s="20"/>
      <c r="B508" s="108" t="s">
        <v>599</v>
      </c>
      <c r="C508" s="17" t="s">
        <v>360</v>
      </c>
      <c r="D508" s="11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20.100000000000001" customHeight="1" x14ac:dyDescent="0.35">
      <c r="A509" s="22"/>
      <c r="B509" s="109"/>
      <c r="C509" s="18"/>
      <c r="D509" s="15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</row>
    <row r="510" spans="1:18" ht="20.100000000000001" customHeight="1" x14ac:dyDescent="0.35">
      <c r="A510" s="21">
        <v>3</v>
      </c>
      <c r="B510" s="96" t="s">
        <v>200</v>
      </c>
      <c r="C510" s="17" t="s">
        <v>202</v>
      </c>
      <c r="D510" s="11">
        <v>40000</v>
      </c>
      <c r="E510" s="47" t="s">
        <v>97</v>
      </c>
      <c r="F510" s="17" t="s">
        <v>18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20.100000000000001" customHeight="1" x14ac:dyDescent="0.35">
      <c r="A511" s="20"/>
      <c r="B511" s="96" t="s">
        <v>201</v>
      </c>
      <c r="C511" s="17" t="s">
        <v>272</v>
      </c>
      <c r="D511" s="11"/>
      <c r="E511" s="37" t="s">
        <v>98</v>
      </c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20.100000000000001" customHeight="1" x14ac:dyDescent="0.35">
      <c r="A512" s="20"/>
      <c r="B512" s="96"/>
      <c r="C512" s="17" t="s">
        <v>362</v>
      </c>
      <c r="D512" s="11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20.100000000000001" customHeight="1" x14ac:dyDescent="0.35">
      <c r="A513" s="20"/>
      <c r="B513" s="96"/>
      <c r="C513" s="17" t="s">
        <v>361</v>
      </c>
      <c r="D513" s="11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20.100000000000001" customHeight="1" x14ac:dyDescent="0.35">
      <c r="A514" s="20"/>
      <c r="B514" s="96"/>
      <c r="C514" s="17" t="s">
        <v>409</v>
      </c>
      <c r="D514" s="11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20.100000000000001" customHeight="1" x14ac:dyDescent="0.35">
      <c r="A515" s="20"/>
      <c r="B515" s="98"/>
      <c r="C515" s="17" t="s">
        <v>410</v>
      </c>
      <c r="D515" s="11"/>
      <c r="E515" s="18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20.100000000000001" customHeight="1" x14ac:dyDescent="0.35">
      <c r="A516" s="106">
        <v>4</v>
      </c>
      <c r="B516" s="107" t="s">
        <v>195</v>
      </c>
      <c r="C516" s="16" t="s">
        <v>225</v>
      </c>
      <c r="D516" s="7">
        <v>20000</v>
      </c>
      <c r="E516" s="47" t="s">
        <v>97</v>
      </c>
      <c r="F516" s="16" t="s">
        <v>18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20.100000000000001" customHeight="1" x14ac:dyDescent="0.35">
      <c r="A517" s="20"/>
      <c r="B517" s="96" t="s">
        <v>196</v>
      </c>
      <c r="C517" s="17" t="s">
        <v>203</v>
      </c>
      <c r="D517" s="11"/>
      <c r="E517" s="37" t="s">
        <v>98</v>
      </c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20.100000000000001" customHeight="1" x14ac:dyDescent="0.35">
      <c r="A518" s="20"/>
      <c r="B518" s="9"/>
      <c r="C518" s="17" t="s">
        <v>34</v>
      </c>
      <c r="D518" s="11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20.100000000000001" customHeight="1" x14ac:dyDescent="0.35">
      <c r="A519" s="20"/>
      <c r="B519" s="9"/>
      <c r="C519" s="17"/>
      <c r="D519" s="11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20.100000000000001" customHeight="1" x14ac:dyDescent="0.35">
      <c r="A520" s="22"/>
      <c r="B520" s="18"/>
      <c r="C520" s="18"/>
      <c r="D520" s="32">
        <f>SUM(D503,D506,D510,D516)</f>
        <v>320000</v>
      </c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</row>
    <row r="521" spans="1:18" ht="20.100000000000001" customHeight="1" x14ac:dyDescent="0.35">
      <c r="A521" s="318" t="s">
        <v>0</v>
      </c>
      <c r="B521" s="318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</row>
    <row r="522" spans="1:18" ht="20.100000000000001" customHeight="1" x14ac:dyDescent="0.35">
      <c r="A522" s="318" t="s">
        <v>475</v>
      </c>
      <c r="B522" s="318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27"/>
      <c r="O522" s="327"/>
      <c r="P522" s="327"/>
      <c r="Q522" s="327"/>
      <c r="R522" s="327"/>
    </row>
    <row r="523" spans="1:18" ht="20.100000000000001" customHeight="1" x14ac:dyDescent="0.35">
      <c r="A523" s="318" t="s">
        <v>39</v>
      </c>
      <c r="B523" s="318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</row>
    <row r="524" spans="1:18" ht="20.100000000000001" customHeight="1" x14ac:dyDescent="0.35">
      <c r="A524" s="82" t="s">
        <v>192</v>
      </c>
      <c r="B524" s="71"/>
      <c r="C524" s="71"/>
      <c r="D524" s="2"/>
      <c r="E524" s="71"/>
      <c r="F524" s="71"/>
      <c r="G524" s="71"/>
      <c r="H524" s="69"/>
      <c r="I524" s="69"/>
      <c r="J524" s="69"/>
      <c r="K524" s="69"/>
      <c r="L524" s="69"/>
      <c r="M524" s="69"/>
      <c r="N524" s="69"/>
      <c r="O524" s="69"/>
      <c r="P524" s="330" t="s">
        <v>40</v>
      </c>
      <c r="Q524" s="331"/>
      <c r="R524" s="332"/>
    </row>
    <row r="525" spans="1:18" ht="20.100000000000001" customHeight="1" x14ac:dyDescent="0.35">
      <c r="A525" s="82" t="s">
        <v>190</v>
      </c>
      <c r="B525" s="71"/>
      <c r="C525" s="71"/>
      <c r="D525" s="2"/>
      <c r="E525" s="71"/>
      <c r="F525" s="71"/>
      <c r="G525" s="71"/>
      <c r="H525" s="69"/>
      <c r="I525" s="69"/>
      <c r="J525" s="69"/>
      <c r="K525" s="69"/>
      <c r="L525" s="69"/>
      <c r="M525" s="69"/>
      <c r="N525" s="69"/>
      <c r="O525" s="69"/>
      <c r="P525" s="300"/>
      <c r="Q525" s="300"/>
      <c r="R525" s="300"/>
    </row>
    <row r="526" spans="1:18" ht="20.100000000000001" customHeight="1" x14ac:dyDescent="0.35">
      <c r="A526" s="82" t="s">
        <v>191</v>
      </c>
      <c r="B526" s="71"/>
      <c r="C526" s="71"/>
      <c r="D526" s="2"/>
      <c r="E526" s="71"/>
      <c r="F526" s="71"/>
      <c r="G526" s="71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</row>
    <row r="527" spans="1:18" ht="20.100000000000001" customHeight="1" x14ac:dyDescent="0.35">
      <c r="A527" s="322" t="s">
        <v>41</v>
      </c>
      <c r="B527" s="322" t="s">
        <v>2</v>
      </c>
      <c r="C527" s="322" t="s">
        <v>3</v>
      </c>
      <c r="D527" s="322" t="s">
        <v>42</v>
      </c>
      <c r="E527" s="322" t="s">
        <v>5</v>
      </c>
      <c r="F527" s="322" t="s">
        <v>43</v>
      </c>
      <c r="G527" s="324" t="s">
        <v>19</v>
      </c>
      <c r="H527" s="325"/>
      <c r="I527" s="326"/>
      <c r="J527" s="324" t="s">
        <v>481</v>
      </c>
      <c r="K527" s="325"/>
      <c r="L527" s="325"/>
      <c r="M527" s="325"/>
      <c r="N527" s="325"/>
      <c r="O527" s="325"/>
      <c r="P527" s="325"/>
      <c r="Q527" s="325"/>
      <c r="R527" s="326"/>
    </row>
    <row r="528" spans="1:18" ht="20.100000000000001" customHeight="1" x14ac:dyDescent="0.35">
      <c r="A528" s="323"/>
      <c r="B528" s="323"/>
      <c r="C528" s="323"/>
      <c r="D528" s="323"/>
      <c r="E528" s="323"/>
      <c r="F528" s="323"/>
      <c r="G528" s="4" t="s">
        <v>6</v>
      </c>
      <c r="H528" s="4" t="s">
        <v>7</v>
      </c>
      <c r="I528" s="4" t="s">
        <v>8</v>
      </c>
      <c r="J528" s="4" t="s">
        <v>9</v>
      </c>
      <c r="K528" s="4" t="s">
        <v>10</v>
      </c>
      <c r="L528" s="4" t="s">
        <v>11</v>
      </c>
      <c r="M528" s="4" t="s">
        <v>12</v>
      </c>
      <c r="N528" s="4" t="s">
        <v>13</v>
      </c>
      <c r="O528" s="4" t="s">
        <v>14</v>
      </c>
      <c r="P528" s="4" t="s">
        <v>15</v>
      </c>
      <c r="Q528" s="4" t="s">
        <v>16</v>
      </c>
      <c r="R528" s="4" t="s">
        <v>17</v>
      </c>
    </row>
    <row r="529" spans="1:18" ht="20.100000000000001" customHeight="1" x14ac:dyDescent="0.35">
      <c r="A529" s="19">
        <v>5</v>
      </c>
      <c r="B529" s="16" t="s">
        <v>648</v>
      </c>
      <c r="C529" s="16" t="s">
        <v>649</v>
      </c>
      <c r="D529" s="35">
        <v>50000</v>
      </c>
      <c r="E529" s="16" t="s">
        <v>652</v>
      </c>
      <c r="F529" s="16" t="s">
        <v>60</v>
      </c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20.100000000000001" customHeight="1" x14ac:dyDescent="0.35">
      <c r="A530" s="20"/>
      <c r="B530" s="17" t="s">
        <v>94</v>
      </c>
      <c r="C530" s="17" t="s">
        <v>650</v>
      </c>
      <c r="D530" s="31"/>
      <c r="E530" s="17" t="s">
        <v>94</v>
      </c>
      <c r="F530" s="17" t="s">
        <v>61</v>
      </c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20.100000000000001" customHeight="1" x14ac:dyDescent="0.35">
      <c r="A531" s="20"/>
      <c r="B531" s="17"/>
      <c r="C531" s="17" t="s">
        <v>651</v>
      </c>
      <c r="D531" s="31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20.100000000000001" customHeight="1" x14ac:dyDescent="0.35">
      <c r="A532" s="22"/>
      <c r="B532" s="18"/>
      <c r="C532" s="18"/>
      <c r="D532" s="32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</row>
    <row r="533" spans="1:18" ht="20.100000000000001" customHeight="1" x14ac:dyDescent="0.35">
      <c r="A533" s="21">
        <v>6</v>
      </c>
      <c r="B533" s="16" t="s">
        <v>653</v>
      </c>
      <c r="C533" s="16" t="s">
        <v>655</v>
      </c>
      <c r="D533" s="35">
        <v>25000</v>
      </c>
      <c r="E533" s="16" t="s">
        <v>657</v>
      </c>
      <c r="F533" s="16" t="s">
        <v>60</v>
      </c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20.100000000000001" customHeight="1" x14ac:dyDescent="0.35">
      <c r="A534" s="20"/>
      <c r="B534" s="17" t="s">
        <v>654</v>
      </c>
      <c r="C534" s="17" t="s">
        <v>656</v>
      </c>
      <c r="D534" s="31"/>
      <c r="E534" s="17" t="s">
        <v>654</v>
      </c>
      <c r="F534" s="17" t="s">
        <v>61</v>
      </c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20.100000000000001" customHeight="1" x14ac:dyDescent="0.35">
      <c r="A535" s="20"/>
      <c r="B535" s="17"/>
      <c r="C535" s="17" t="s">
        <v>654</v>
      </c>
      <c r="D535" s="31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20.100000000000001" customHeight="1" x14ac:dyDescent="0.35">
      <c r="A536" s="22"/>
      <c r="B536" s="18"/>
      <c r="C536" s="18"/>
      <c r="D536" s="32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</row>
    <row r="537" spans="1:18" ht="20.100000000000001" customHeight="1" x14ac:dyDescent="0.35">
      <c r="A537" s="65"/>
      <c r="B537" s="66"/>
      <c r="C537" s="66"/>
      <c r="D537" s="67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</row>
    <row r="538" spans="1:18" ht="20.100000000000001" customHeight="1" x14ac:dyDescent="0.35">
      <c r="A538" s="68"/>
      <c r="B538" s="69"/>
      <c r="C538" s="69"/>
      <c r="D538" s="70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1:18" ht="20.100000000000001" customHeight="1" x14ac:dyDescent="0.35">
      <c r="A539" s="68"/>
      <c r="B539" s="69"/>
      <c r="C539" s="69"/>
      <c r="D539" s="70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</row>
    <row r="540" spans="1:18" ht="20.100000000000001" customHeight="1" x14ac:dyDescent="0.35">
      <c r="A540" s="68"/>
      <c r="B540" s="69"/>
      <c r="C540" s="69"/>
      <c r="D540" s="70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</row>
    <row r="541" spans="1:18" ht="20.100000000000001" customHeight="1" x14ac:dyDescent="0.35">
      <c r="A541" s="68"/>
      <c r="B541" s="69"/>
      <c r="C541" s="69"/>
      <c r="D541" s="70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</row>
    <row r="542" spans="1:18" ht="20.100000000000001" customHeight="1" x14ac:dyDescent="0.35">
      <c r="A542" s="68"/>
      <c r="B542" s="69"/>
      <c r="C542" s="69"/>
      <c r="D542" s="70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</row>
    <row r="543" spans="1:18" ht="20.100000000000001" customHeight="1" x14ac:dyDescent="0.35">
      <c r="A543" s="68"/>
      <c r="B543" s="69"/>
      <c r="C543" s="69"/>
      <c r="D543" s="70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</row>
    <row r="544" spans="1:18" ht="20.100000000000001" customHeight="1" x14ac:dyDescent="0.35">
      <c r="A544" s="68"/>
      <c r="B544" s="69"/>
      <c r="C544" s="69"/>
      <c r="D544" s="70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</row>
    <row r="545" spans="1:18" ht="20.100000000000001" customHeight="1" x14ac:dyDescent="0.35">
      <c r="A545" s="68"/>
      <c r="B545" s="69"/>
      <c r="C545" s="69"/>
      <c r="D545" s="70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</row>
    <row r="546" spans="1:18" ht="20.100000000000001" customHeight="1" x14ac:dyDescent="0.35">
      <c r="A546" s="68"/>
      <c r="B546" s="69"/>
      <c r="C546" s="69"/>
      <c r="D546" s="70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</row>
    <row r="547" spans="1:18" ht="20.100000000000001" customHeight="1" x14ac:dyDescent="0.35">
      <c r="A547" s="318" t="s">
        <v>0</v>
      </c>
      <c r="B547" s="318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</row>
    <row r="548" spans="1:18" ht="20.100000000000001" customHeight="1" x14ac:dyDescent="0.35">
      <c r="A548" s="318" t="s">
        <v>475</v>
      </c>
      <c r="B548" s="318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27"/>
      <c r="O548" s="327"/>
      <c r="P548" s="327"/>
      <c r="Q548" s="327"/>
      <c r="R548" s="327"/>
    </row>
    <row r="549" spans="1:18" ht="20.100000000000001" customHeight="1" x14ac:dyDescent="0.35">
      <c r="A549" s="318" t="s">
        <v>39</v>
      </c>
      <c r="B549" s="318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</row>
    <row r="550" spans="1:18" ht="20.100000000000001" customHeight="1" x14ac:dyDescent="0.35">
      <c r="A550" s="82" t="s">
        <v>192</v>
      </c>
      <c r="B550" s="71"/>
      <c r="C550" s="71"/>
      <c r="D550" s="2"/>
      <c r="E550" s="71"/>
      <c r="F550" s="71"/>
      <c r="G550" s="71"/>
      <c r="H550" s="69"/>
      <c r="I550" s="69"/>
      <c r="J550" s="69"/>
      <c r="K550" s="69"/>
      <c r="L550" s="69"/>
      <c r="M550" s="69"/>
      <c r="N550" s="69"/>
      <c r="O550" s="69"/>
      <c r="P550" s="81"/>
      <c r="Q550" s="81"/>
      <c r="R550" s="81"/>
    </row>
    <row r="551" spans="1:18" ht="20.100000000000001" customHeight="1" x14ac:dyDescent="0.35">
      <c r="A551" s="82" t="s">
        <v>190</v>
      </c>
      <c r="B551" s="71"/>
      <c r="C551" s="71"/>
      <c r="D551" s="2"/>
      <c r="E551" s="71"/>
      <c r="F551" s="71"/>
      <c r="G551" s="71"/>
      <c r="H551" s="69"/>
      <c r="I551" s="69"/>
      <c r="J551" s="69"/>
      <c r="K551" s="69"/>
      <c r="L551" s="69"/>
      <c r="M551" s="69"/>
      <c r="N551" s="69"/>
      <c r="O551" s="69"/>
      <c r="P551" s="330" t="s">
        <v>40</v>
      </c>
      <c r="Q551" s="331"/>
      <c r="R551" s="332"/>
    </row>
    <row r="552" spans="1:18" ht="20.100000000000001" customHeight="1" x14ac:dyDescent="0.35">
      <c r="A552" s="82" t="s">
        <v>21</v>
      </c>
      <c r="B552" s="71"/>
      <c r="C552" s="71"/>
      <c r="D552" s="2"/>
      <c r="E552" s="71"/>
      <c r="F552" s="71"/>
      <c r="G552" s="71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</row>
    <row r="553" spans="1:18" ht="20.100000000000001" customHeight="1" x14ac:dyDescent="0.35">
      <c r="A553" s="322" t="s">
        <v>41</v>
      </c>
      <c r="B553" s="322" t="s">
        <v>2</v>
      </c>
      <c r="C553" s="322" t="s">
        <v>3</v>
      </c>
      <c r="D553" s="322" t="s">
        <v>42</v>
      </c>
      <c r="E553" s="322" t="s">
        <v>5</v>
      </c>
      <c r="F553" s="322" t="s">
        <v>43</v>
      </c>
      <c r="G553" s="324" t="s">
        <v>19</v>
      </c>
      <c r="H553" s="325"/>
      <c r="I553" s="326"/>
      <c r="J553" s="324" t="s">
        <v>481</v>
      </c>
      <c r="K553" s="325"/>
      <c r="L553" s="325"/>
      <c r="M553" s="325"/>
      <c r="N553" s="325"/>
      <c r="O553" s="325"/>
      <c r="P553" s="325"/>
      <c r="Q553" s="325"/>
      <c r="R553" s="326"/>
    </row>
    <row r="554" spans="1:18" ht="20.100000000000001" customHeight="1" x14ac:dyDescent="0.35">
      <c r="A554" s="323"/>
      <c r="B554" s="323"/>
      <c r="C554" s="323"/>
      <c r="D554" s="323"/>
      <c r="E554" s="323"/>
      <c r="F554" s="323"/>
      <c r="G554" s="4" t="s">
        <v>6</v>
      </c>
      <c r="H554" s="4" t="s">
        <v>7</v>
      </c>
      <c r="I554" s="4" t="s">
        <v>8</v>
      </c>
      <c r="J554" s="4" t="s">
        <v>9</v>
      </c>
      <c r="K554" s="4" t="s">
        <v>10</v>
      </c>
      <c r="L554" s="4" t="s">
        <v>11</v>
      </c>
      <c r="M554" s="4" t="s">
        <v>12</v>
      </c>
      <c r="N554" s="4" t="s">
        <v>13</v>
      </c>
      <c r="O554" s="4" t="s">
        <v>14</v>
      </c>
      <c r="P554" s="4" t="s">
        <v>15</v>
      </c>
      <c r="Q554" s="4" t="s">
        <v>16</v>
      </c>
      <c r="R554" s="4" t="s">
        <v>17</v>
      </c>
    </row>
    <row r="555" spans="1:18" ht="20.100000000000001" customHeight="1" x14ac:dyDescent="0.35">
      <c r="A555" s="19">
        <v>1</v>
      </c>
      <c r="B555" s="16" t="s">
        <v>205</v>
      </c>
      <c r="C555" s="16" t="s">
        <v>222</v>
      </c>
      <c r="D555" s="7">
        <v>48000</v>
      </c>
      <c r="E555" s="47" t="s">
        <v>97</v>
      </c>
      <c r="F555" s="16" t="s">
        <v>18</v>
      </c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20.100000000000001" customHeight="1" x14ac:dyDescent="0.35">
      <c r="A556" s="20"/>
      <c r="B556" s="17" t="s">
        <v>206</v>
      </c>
      <c r="C556" s="17" t="s">
        <v>602</v>
      </c>
      <c r="D556" s="11"/>
      <c r="E556" s="37" t="s">
        <v>98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20.100000000000001" customHeight="1" x14ac:dyDescent="0.35">
      <c r="A557" s="20"/>
      <c r="B557" s="17"/>
      <c r="C557" s="17"/>
      <c r="D557" s="11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20.100000000000001" customHeight="1" x14ac:dyDescent="0.35">
      <c r="A558" s="22"/>
      <c r="B558" s="13"/>
      <c r="C558" s="18"/>
      <c r="D558" s="15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</row>
    <row r="559" spans="1:18" ht="20.100000000000001" customHeight="1" x14ac:dyDescent="0.35">
      <c r="A559" s="21">
        <v>2</v>
      </c>
      <c r="B559" s="17" t="s">
        <v>207</v>
      </c>
      <c r="C559" s="17" t="s">
        <v>223</v>
      </c>
      <c r="D559" s="11">
        <v>6268800</v>
      </c>
      <c r="E559" s="47" t="s">
        <v>97</v>
      </c>
      <c r="F559" s="17" t="s">
        <v>18</v>
      </c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20.100000000000001" customHeight="1" x14ac:dyDescent="0.35">
      <c r="A560" s="20"/>
      <c r="B560" s="17"/>
      <c r="C560" s="17" t="s">
        <v>600</v>
      </c>
      <c r="D560" s="11"/>
      <c r="E560" s="37" t="s">
        <v>98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20.100000000000001" customHeight="1" x14ac:dyDescent="0.35">
      <c r="A561" s="20"/>
      <c r="B561" s="9"/>
      <c r="C561" s="17"/>
      <c r="D561" s="11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20.100000000000001" customHeight="1" x14ac:dyDescent="0.35">
      <c r="A562" s="20"/>
      <c r="B562" s="9"/>
      <c r="C562" s="17"/>
      <c r="D562" s="11"/>
      <c r="E562" s="18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20.100000000000001" customHeight="1" x14ac:dyDescent="0.35">
      <c r="A563" s="19">
        <v>3</v>
      </c>
      <c r="B563" s="16" t="s">
        <v>208</v>
      </c>
      <c r="C563" s="16" t="s">
        <v>224</v>
      </c>
      <c r="D563" s="7">
        <v>1840800</v>
      </c>
      <c r="E563" s="47" t="s">
        <v>97</v>
      </c>
      <c r="F563" s="16" t="s">
        <v>18</v>
      </c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20.100000000000001" customHeight="1" x14ac:dyDescent="0.35">
      <c r="A564" s="20"/>
      <c r="B564" s="17"/>
      <c r="C564" s="17" t="s">
        <v>601</v>
      </c>
      <c r="D564" s="11"/>
      <c r="E564" s="37" t="s">
        <v>98</v>
      </c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20.100000000000001" customHeight="1" x14ac:dyDescent="0.35">
      <c r="A565" s="20"/>
      <c r="B565" s="9"/>
      <c r="C565" s="17"/>
      <c r="D565" s="11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20.100000000000001" customHeight="1" x14ac:dyDescent="0.35">
      <c r="A566" s="22"/>
      <c r="B566" s="18"/>
      <c r="C566" s="18"/>
      <c r="D566" s="32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</row>
    <row r="567" spans="1:18" ht="20.100000000000001" customHeight="1" x14ac:dyDescent="0.35">
      <c r="A567" s="65"/>
      <c r="B567" s="66"/>
      <c r="C567" s="66"/>
      <c r="D567" s="67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</row>
    <row r="568" spans="1:18" ht="20.100000000000001" customHeight="1" x14ac:dyDescent="0.35">
      <c r="A568" s="68"/>
      <c r="B568" s="69"/>
      <c r="C568" s="69"/>
      <c r="D568" s="70">
        <f>SUM(D555,D559,D563)</f>
        <v>8157600</v>
      </c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</row>
    <row r="569" spans="1:18" ht="20.100000000000001" customHeight="1" x14ac:dyDescent="0.35">
      <c r="A569" s="68"/>
      <c r="B569" s="69"/>
      <c r="C569" s="69"/>
      <c r="D569" s="70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</row>
    <row r="570" spans="1:18" ht="20.100000000000001" customHeight="1" x14ac:dyDescent="0.35">
      <c r="A570" s="68"/>
      <c r="B570" s="69"/>
      <c r="C570" s="69"/>
      <c r="D570" s="70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</row>
    <row r="571" spans="1:18" ht="20.100000000000001" customHeight="1" x14ac:dyDescent="0.35">
      <c r="A571" s="68"/>
      <c r="B571" s="69"/>
      <c r="C571" s="69"/>
      <c r="D571" s="70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</row>
    <row r="572" spans="1:18" ht="20.100000000000001" customHeight="1" x14ac:dyDescent="0.35">
      <c r="A572" s="68"/>
      <c r="B572" s="69"/>
      <c r="C572" s="69"/>
      <c r="D572" s="70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</row>
    <row r="573" spans="1:18" ht="20.100000000000001" customHeight="1" x14ac:dyDescent="0.35">
      <c r="A573" s="318" t="s">
        <v>0</v>
      </c>
      <c r="B573" s="318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</row>
    <row r="574" spans="1:18" ht="20.100000000000001" customHeight="1" x14ac:dyDescent="0.35">
      <c r="A574" s="318" t="s">
        <v>475</v>
      </c>
      <c r="B574" s="318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27"/>
      <c r="O574" s="327"/>
      <c r="P574" s="327"/>
      <c r="Q574" s="327"/>
      <c r="R574" s="327"/>
    </row>
    <row r="575" spans="1:18" ht="20.100000000000001" customHeight="1" x14ac:dyDescent="0.35">
      <c r="A575" s="318" t="s">
        <v>39</v>
      </c>
      <c r="B575" s="318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</row>
    <row r="576" spans="1:18" ht="20.100000000000001" customHeight="1" x14ac:dyDescent="0.35">
      <c r="A576" s="82" t="s">
        <v>192</v>
      </c>
      <c r="B576" s="71"/>
      <c r="C576" s="71"/>
      <c r="D576" s="2"/>
      <c r="E576" s="71"/>
      <c r="F576" s="71"/>
      <c r="G576" s="71"/>
      <c r="H576" s="69"/>
      <c r="I576" s="69"/>
      <c r="J576" s="69"/>
      <c r="K576" s="69"/>
      <c r="L576" s="69"/>
      <c r="M576" s="69"/>
      <c r="N576" s="69"/>
      <c r="O576" s="69"/>
      <c r="P576" s="81"/>
      <c r="Q576" s="81"/>
      <c r="R576" s="81"/>
    </row>
    <row r="577" spans="1:18" ht="20.100000000000001" customHeight="1" x14ac:dyDescent="0.35">
      <c r="A577" s="82" t="s">
        <v>226</v>
      </c>
      <c r="B577" s="71"/>
      <c r="C577" s="71"/>
      <c r="D577" s="2"/>
      <c r="E577" s="71"/>
      <c r="F577" s="71"/>
      <c r="G577" s="71"/>
      <c r="H577" s="69"/>
      <c r="I577" s="69"/>
      <c r="J577" s="69"/>
      <c r="K577" s="69"/>
      <c r="L577" s="69"/>
      <c r="M577" s="69"/>
      <c r="N577" s="69"/>
      <c r="O577" s="69"/>
      <c r="P577" s="330" t="s">
        <v>40</v>
      </c>
      <c r="Q577" s="331"/>
      <c r="R577" s="332"/>
    </row>
    <row r="578" spans="1:18" ht="20.100000000000001" customHeight="1" x14ac:dyDescent="0.35">
      <c r="A578" s="82" t="s">
        <v>213</v>
      </c>
      <c r="B578" s="71"/>
      <c r="C578" s="71"/>
      <c r="D578" s="2"/>
      <c r="E578" s="71"/>
      <c r="F578" s="71"/>
      <c r="G578" s="71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</row>
    <row r="579" spans="1:18" ht="20.100000000000001" customHeight="1" x14ac:dyDescent="0.35">
      <c r="A579" s="322" t="s">
        <v>41</v>
      </c>
      <c r="B579" s="322" t="s">
        <v>2</v>
      </c>
      <c r="C579" s="322" t="s">
        <v>3</v>
      </c>
      <c r="D579" s="322" t="s">
        <v>42</v>
      </c>
      <c r="E579" s="322" t="s">
        <v>5</v>
      </c>
      <c r="F579" s="322" t="s">
        <v>43</v>
      </c>
      <c r="G579" s="324" t="s">
        <v>19</v>
      </c>
      <c r="H579" s="325"/>
      <c r="I579" s="326"/>
      <c r="J579" s="324" t="s">
        <v>481</v>
      </c>
      <c r="K579" s="325"/>
      <c r="L579" s="325"/>
      <c r="M579" s="325"/>
      <c r="N579" s="325"/>
      <c r="O579" s="325"/>
      <c r="P579" s="325"/>
      <c r="Q579" s="325"/>
      <c r="R579" s="326"/>
    </row>
    <row r="580" spans="1:18" ht="20.100000000000001" customHeight="1" x14ac:dyDescent="0.35">
      <c r="A580" s="323"/>
      <c r="B580" s="323"/>
      <c r="C580" s="323"/>
      <c r="D580" s="323"/>
      <c r="E580" s="323"/>
      <c r="F580" s="323"/>
      <c r="G580" s="4" t="s">
        <v>6</v>
      </c>
      <c r="H580" s="4" t="s">
        <v>7</v>
      </c>
      <c r="I580" s="4" t="s">
        <v>8</v>
      </c>
      <c r="J580" s="4" t="s">
        <v>9</v>
      </c>
      <c r="K580" s="4" t="s">
        <v>10</v>
      </c>
      <c r="L580" s="4" t="s">
        <v>11</v>
      </c>
      <c r="M580" s="4" t="s">
        <v>12</v>
      </c>
      <c r="N580" s="4" t="s">
        <v>13</v>
      </c>
      <c r="O580" s="4" t="s">
        <v>14</v>
      </c>
      <c r="P580" s="4" t="s">
        <v>15</v>
      </c>
      <c r="Q580" s="4" t="s">
        <v>16</v>
      </c>
      <c r="R580" s="4" t="s">
        <v>17</v>
      </c>
    </row>
    <row r="581" spans="1:18" ht="20.100000000000001" customHeight="1" x14ac:dyDescent="0.35">
      <c r="A581" s="21">
        <v>1</v>
      </c>
      <c r="B581" s="111" t="s">
        <v>209</v>
      </c>
      <c r="C581" s="17" t="s">
        <v>214</v>
      </c>
      <c r="D581" s="7">
        <v>200000</v>
      </c>
      <c r="E581" s="16" t="s">
        <v>210</v>
      </c>
      <c r="F581" s="59" t="s">
        <v>60</v>
      </c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20.100000000000001" customHeight="1" x14ac:dyDescent="0.35">
      <c r="A582" s="20"/>
      <c r="B582" s="17" t="s">
        <v>211</v>
      </c>
      <c r="C582" s="17" t="s">
        <v>127</v>
      </c>
      <c r="D582" s="11"/>
      <c r="E582" s="17" t="s">
        <v>110</v>
      </c>
      <c r="F582" s="20" t="s">
        <v>61</v>
      </c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20.100000000000001" customHeight="1" x14ac:dyDescent="0.35">
      <c r="A583" s="20"/>
      <c r="B583" s="17"/>
      <c r="C583" s="17" t="s">
        <v>363</v>
      </c>
      <c r="D583" s="11"/>
      <c r="E583" s="17"/>
      <c r="F583" s="20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20.100000000000001" customHeight="1" x14ac:dyDescent="0.35">
      <c r="A584" s="20"/>
      <c r="B584" s="17"/>
      <c r="C584" s="17" t="s">
        <v>364</v>
      </c>
      <c r="D584" s="11"/>
      <c r="E584" s="17"/>
      <c r="F584" s="20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20.100000000000001" customHeight="1" x14ac:dyDescent="0.35">
      <c r="A585" s="20"/>
      <c r="B585" s="17"/>
      <c r="C585" s="17" t="s">
        <v>365</v>
      </c>
      <c r="D585" s="11"/>
      <c r="E585" s="17"/>
      <c r="F585" s="20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20.100000000000001" customHeight="1" x14ac:dyDescent="0.35">
      <c r="A586" s="20"/>
      <c r="B586" s="9"/>
      <c r="C586" s="17" t="s">
        <v>411</v>
      </c>
      <c r="D586" s="11"/>
      <c r="E586" s="17"/>
      <c r="F586" s="20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20.100000000000001" customHeight="1" x14ac:dyDescent="0.35">
      <c r="A587" s="20"/>
      <c r="B587" s="9"/>
      <c r="C587" s="17" t="s">
        <v>412</v>
      </c>
      <c r="D587" s="11"/>
      <c r="E587" s="17"/>
      <c r="F587" s="20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20.100000000000001" customHeight="1" x14ac:dyDescent="0.35">
      <c r="A588" s="20"/>
      <c r="B588" s="9"/>
      <c r="C588" s="17" t="s">
        <v>413</v>
      </c>
      <c r="D588" s="11"/>
      <c r="E588" s="17"/>
      <c r="F588" s="20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20.100000000000001" customHeight="1" x14ac:dyDescent="0.35">
      <c r="A589" s="22"/>
      <c r="B589" s="13"/>
      <c r="C589" s="18"/>
      <c r="D589" s="15"/>
      <c r="E589" s="18"/>
      <c r="F589" s="22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</row>
    <row r="590" spans="1:18" ht="20.100000000000001" customHeight="1" x14ac:dyDescent="0.35">
      <c r="A590" s="21">
        <v>2</v>
      </c>
      <c r="B590" s="112" t="s">
        <v>221</v>
      </c>
      <c r="C590" s="112" t="s">
        <v>215</v>
      </c>
      <c r="D590" s="11">
        <v>20000</v>
      </c>
      <c r="E590" s="17" t="s">
        <v>210</v>
      </c>
      <c r="F590" s="20" t="s">
        <v>60</v>
      </c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20.100000000000001" customHeight="1" x14ac:dyDescent="0.35">
      <c r="A591" s="20"/>
      <c r="B591" s="112" t="s">
        <v>603</v>
      </c>
      <c r="C591" s="112" t="s">
        <v>216</v>
      </c>
      <c r="D591" s="11"/>
      <c r="E591" s="17" t="s">
        <v>110</v>
      </c>
      <c r="F591" s="20" t="s">
        <v>61</v>
      </c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20.100000000000001" customHeight="1" x14ac:dyDescent="0.35">
      <c r="A592" s="20"/>
      <c r="B592" s="9"/>
      <c r="C592" s="17" t="s">
        <v>363</v>
      </c>
      <c r="D592" s="17"/>
      <c r="E592" s="17"/>
      <c r="F592" s="20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20.100000000000001" customHeight="1" x14ac:dyDescent="0.35">
      <c r="A593" s="20"/>
      <c r="B593" s="9"/>
      <c r="C593" s="17" t="s">
        <v>364</v>
      </c>
      <c r="D593" s="17"/>
      <c r="E593" s="17"/>
      <c r="F593" s="20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20.100000000000001" customHeight="1" x14ac:dyDescent="0.35">
      <c r="A594" s="20"/>
      <c r="B594" s="9"/>
      <c r="C594" s="17" t="s">
        <v>365</v>
      </c>
      <c r="D594" s="17"/>
      <c r="E594" s="17"/>
      <c r="F594" s="20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20.100000000000001" customHeight="1" x14ac:dyDescent="0.35">
      <c r="A595" s="20"/>
      <c r="B595" s="9"/>
      <c r="C595" s="17" t="s">
        <v>414</v>
      </c>
      <c r="D595" s="17"/>
      <c r="E595" s="17"/>
      <c r="F595" s="20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20.100000000000001" customHeight="1" x14ac:dyDescent="0.35">
      <c r="A596" s="22"/>
      <c r="B596" s="13"/>
      <c r="C596" s="18"/>
      <c r="D596" s="18"/>
      <c r="E596" s="18"/>
      <c r="F596" s="22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</row>
    <row r="597" spans="1:18" ht="20.100000000000001" customHeight="1" x14ac:dyDescent="0.35">
      <c r="A597" s="68"/>
      <c r="B597" s="115"/>
      <c r="C597" s="69"/>
      <c r="D597" s="69"/>
      <c r="E597" s="69"/>
      <c r="F597" s="68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</row>
    <row r="598" spans="1:18" ht="20.100000000000001" customHeight="1" x14ac:dyDescent="0.35">
      <c r="A598" s="68"/>
      <c r="B598" s="115"/>
      <c r="C598" s="69"/>
      <c r="D598" s="69"/>
      <c r="E598" s="69"/>
      <c r="F598" s="68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</row>
    <row r="599" spans="1:18" ht="20.100000000000001" customHeight="1" x14ac:dyDescent="0.35">
      <c r="A599" s="318" t="s">
        <v>0</v>
      </c>
      <c r="B599" s="318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</row>
    <row r="600" spans="1:18" ht="20.100000000000001" customHeight="1" x14ac:dyDescent="0.35">
      <c r="A600" s="318" t="s">
        <v>475</v>
      </c>
      <c r="B600" s="318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</row>
    <row r="601" spans="1:18" ht="20.100000000000001" customHeight="1" x14ac:dyDescent="0.35">
      <c r="A601" s="318" t="s">
        <v>39</v>
      </c>
      <c r="B601" s="318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</row>
    <row r="602" spans="1:18" ht="20.100000000000001" customHeight="1" x14ac:dyDescent="0.35">
      <c r="A602" s="82" t="s">
        <v>192</v>
      </c>
      <c r="B602" s="71"/>
      <c r="C602" s="71"/>
      <c r="D602" s="2"/>
      <c r="E602" s="71"/>
      <c r="F602" s="71"/>
      <c r="G602" s="71"/>
      <c r="H602" s="69"/>
      <c r="I602" s="69"/>
      <c r="J602" s="69"/>
      <c r="K602" s="69"/>
      <c r="L602" s="69"/>
      <c r="M602" s="69"/>
      <c r="N602" s="69"/>
      <c r="O602" s="69"/>
      <c r="P602" s="81"/>
      <c r="Q602" s="81"/>
      <c r="R602" s="81"/>
    </row>
    <row r="603" spans="1:18" ht="20.100000000000001" customHeight="1" x14ac:dyDescent="0.35">
      <c r="A603" s="82" t="s">
        <v>226</v>
      </c>
      <c r="B603" s="71"/>
      <c r="C603" s="71"/>
      <c r="D603" s="2"/>
      <c r="E603" s="71"/>
      <c r="F603" s="71"/>
      <c r="G603" s="71"/>
      <c r="H603" s="69"/>
      <c r="I603" s="69"/>
      <c r="J603" s="69"/>
      <c r="K603" s="69"/>
      <c r="L603" s="69"/>
      <c r="M603" s="69"/>
      <c r="N603" s="69"/>
      <c r="O603" s="69"/>
      <c r="P603" s="330" t="s">
        <v>40</v>
      </c>
      <c r="Q603" s="331"/>
      <c r="R603" s="332"/>
    </row>
    <row r="604" spans="1:18" ht="20.100000000000001" customHeight="1" x14ac:dyDescent="0.35">
      <c r="A604" s="82" t="s">
        <v>213</v>
      </c>
      <c r="B604" s="71"/>
      <c r="C604" s="71"/>
      <c r="D604" s="2"/>
      <c r="E604" s="71"/>
      <c r="F604" s="71"/>
      <c r="G604" s="71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</row>
    <row r="605" spans="1:18" ht="20.100000000000001" customHeight="1" x14ac:dyDescent="0.35">
      <c r="A605" s="322" t="s">
        <v>41</v>
      </c>
      <c r="B605" s="322" t="s">
        <v>2</v>
      </c>
      <c r="C605" s="322" t="s">
        <v>3</v>
      </c>
      <c r="D605" s="322" t="s">
        <v>42</v>
      </c>
      <c r="E605" s="322" t="s">
        <v>5</v>
      </c>
      <c r="F605" s="322" t="s">
        <v>43</v>
      </c>
      <c r="G605" s="324" t="s">
        <v>19</v>
      </c>
      <c r="H605" s="325"/>
      <c r="I605" s="326"/>
      <c r="J605" s="324" t="s">
        <v>481</v>
      </c>
      <c r="K605" s="325"/>
      <c r="L605" s="325"/>
      <c r="M605" s="325"/>
      <c r="N605" s="325"/>
      <c r="O605" s="325"/>
      <c r="P605" s="325"/>
      <c r="Q605" s="325"/>
      <c r="R605" s="326"/>
    </row>
    <row r="606" spans="1:18" ht="20.100000000000001" customHeight="1" x14ac:dyDescent="0.35">
      <c r="A606" s="323"/>
      <c r="B606" s="323"/>
      <c r="C606" s="323"/>
      <c r="D606" s="323"/>
      <c r="E606" s="323"/>
      <c r="F606" s="323"/>
      <c r="G606" s="4" t="s">
        <v>6</v>
      </c>
      <c r="H606" s="4" t="s">
        <v>7</v>
      </c>
      <c r="I606" s="4" t="s">
        <v>8</v>
      </c>
      <c r="J606" s="4" t="s">
        <v>9</v>
      </c>
      <c r="K606" s="4" t="s">
        <v>10</v>
      </c>
      <c r="L606" s="4" t="s">
        <v>11</v>
      </c>
      <c r="M606" s="4" t="s">
        <v>12</v>
      </c>
      <c r="N606" s="4" t="s">
        <v>13</v>
      </c>
      <c r="O606" s="4" t="s">
        <v>14</v>
      </c>
      <c r="P606" s="4" t="s">
        <v>15</v>
      </c>
      <c r="Q606" s="4" t="s">
        <v>16</v>
      </c>
      <c r="R606" s="4" t="s">
        <v>17</v>
      </c>
    </row>
    <row r="607" spans="1:18" ht="20.100000000000001" customHeight="1" x14ac:dyDescent="0.35">
      <c r="A607" s="19">
        <v>3</v>
      </c>
      <c r="B607" s="16" t="s">
        <v>27</v>
      </c>
      <c r="C607" s="16" t="s">
        <v>217</v>
      </c>
      <c r="D607" s="7">
        <v>40000</v>
      </c>
      <c r="E607" s="47" t="s">
        <v>97</v>
      </c>
      <c r="F607" s="59" t="s">
        <v>60</v>
      </c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20.100000000000001" customHeight="1" x14ac:dyDescent="0.35">
      <c r="A608" s="20"/>
      <c r="B608" s="17"/>
      <c r="C608" s="17" t="s">
        <v>212</v>
      </c>
      <c r="D608" s="11"/>
      <c r="E608" s="37" t="s">
        <v>98</v>
      </c>
      <c r="F608" s="20" t="s">
        <v>61</v>
      </c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20.100000000000001" customHeight="1" x14ac:dyDescent="0.35">
      <c r="A609" s="22"/>
      <c r="B609" s="116"/>
      <c r="C609" s="18"/>
      <c r="D609" s="15"/>
      <c r="E609" s="18"/>
      <c r="F609" s="22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</row>
    <row r="610" spans="1:18" ht="20.100000000000001" customHeight="1" x14ac:dyDescent="0.35">
      <c r="A610" s="21">
        <v>4</v>
      </c>
      <c r="B610" s="112" t="s">
        <v>218</v>
      </c>
      <c r="C610" s="17" t="s">
        <v>219</v>
      </c>
      <c r="D610" s="11">
        <v>60000</v>
      </c>
      <c r="E610" s="17" t="s">
        <v>210</v>
      </c>
      <c r="F610" s="20" t="s">
        <v>60</v>
      </c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20.100000000000001" customHeight="1" x14ac:dyDescent="0.35">
      <c r="A611" s="20"/>
      <c r="B611" s="113"/>
      <c r="C611" s="17" t="s">
        <v>366</v>
      </c>
      <c r="D611" s="11"/>
      <c r="E611" s="17" t="s">
        <v>110</v>
      </c>
      <c r="F611" s="20" t="s">
        <v>61</v>
      </c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20.100000000000001" customHeight="1" x14ac:dyDescent="0.35">
      <c r="A612" s="20"/>
      <c r="B612" s="17"/>
      <c r="C612" s="17" t="s">
        <v>368</v>
      </c>
      <c r="D612" s="11"/>
      <c r="E612" s="17"/>
      <c r="F612" s="20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20.100000000000001" customHeight="1" x14ac:dyDescent="0.35">
      <c r="A613" s="20"/>
      <c r="B613" s="17"/>
      <c r="C613" s="17" t="s">
        <v>367</v>
      </c>
      <c r="D613" s="11"/>
      <c r="E613" s="17"/>
      <c r="F613" s="20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20.100000000000001" customHeight="1" x14ac:dyDescent="0.35">
      <c r="A614" s="20"/>
      <c r="B614" s="9"/>
      <c r="C614" s="17" t="s">
        <v>369</v>
      </c>
      <c r="D614" s="11"/>
      <c r="E614" s="17"/>
      <c r="F614" s="20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20.100000000000001" customHeight="1" x14ac:dyDescent="0.35">
      <c r="A615" s="20"/>
      <c r="B615" s="9"/>
      <c r="C615" s="17" t="s">
        <v>370</v>
      </c>
      <c r="D615" s="11"/>
      <c r="E615" s="17"/>
      <c r="F615" s="20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20.100000000000001" customHeight="1" x14ac:dyDescent="0.35">
      <c r="A616" s="65"/>
      <c r="B616" s="66"/>
      <c r="C616" s="66"/>
      <c r="D616" s="118"/>
      <c r="E616" s="66"/>
      <c r="F616" s="65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</row>
    <row r="617" spans="1:18" ht="20.100000000000001" customHeight="1" x14ac:dyDescent="0.35">
      <c r="A617" s="68"/>
      <c r="B617" s="69"/>
      <c r="C617" s="69"/>
      <c r="D617" s="130"/>
      <c r="E617" s="69"/>
      <c r="F617" s="68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</row>
    <row r="618" spans="1:18" ht="20.100000000000001" customHeight="1" x14ac:dyDescent="0.35">
      <c r="A618" s="68"/>
      <c r="B618" s="69"/>
      <c r="C618" s="69"/>
      <c r="D618" s="130"/>
      <c r="E618" s="69"/>
      <c r="F618" s="68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</row>
    <row r="619" spans="1:18" ht="20.100000000000001" customHeight="1" x14ac:dyDescent="0.35">
      <c r="A619" s="68"/>
      <c r="B619" s="115"/>
      <c r="C619" s="69"/>
      <c r="D619" s="130"/>
      <c r="E619" s="69"/>
      <c r="F619" s="68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</row>
    <row r="620" spans="1:18" ht="20.100000000000001" customHeight="1" x14ac:dyDescent="0.35">
      <c r="A620" s="68"/>
      <c r="B620" s="115"/>
      <c r="C620" s="69"/>
      <c r="D620" s="130"/>
      <c r="E620" s="69"/>
      <c r="F620" s="68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</row>
    <row r="621" spans="1:18" ht="20.100000000000001" customHeight="1" x14ac:dyDescent="0.35">
      <c r="A621" s="68"/>
      <c r="B621" s="69"/>
      <c r="C621" s="69"/>
      <c r="D621" s="70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</row>
    <row r="622" spans="1:18" ht="20.100000000000001" customHeight="1" x14ac:dyDescent="0.35">
      <c r="A622" s="68"/>
      <c r="B622" s="69"/>
      <c r="C622" s="69"/>
      <c r="D622" s="70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</row>
    <row r="623" spans="1:18" ht="20.100000000000001" customHeight="1" x14ac:dyDescent="0.35">
      <c r="A623" s="68"/>
      <c r="B623" s="69"/>
      <c r="C623" s="69"/>
      <c r="D623" s="70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</row>
    <row r="624" spans="1:18" ht="20.100000000000001" customHeight="1" x14ac:dyDescent="0.35">
      <c r="A624" s="68"/>
      <c r="B624" s="69"/>
      <c r="C624" s="117"/>
      <c r="D624" s="70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</row>
    <row r="625" spans="1:18" ht="20.100000000000001" customHeight="1" x14ac:dyDescent="0.35">
      <c r="A625" s="318" t="s">
        <v>0</v>
      </c>
      <c r="B625" s="318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</row>
    <row r="626" spans="1:18" ht="20.100000000000001" customHeight="1" x14ac:dyDescent="0.35">
      <c r="A626" s="318" t="s">
        <v>475</v>
      </c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</row>
    <row r="627" spans="1:18" ht="20.100000000000001" customHeight="1" x14ac:dyDescent="0.35">
      <c r="A627" s="318" t="s">
        <v>39</v>
      </c>
      <c r="B627" s="318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</row>
    <row r="628" spans="1:18" ht="20.100000000000001" customHeight="1" x14ac:dyDescent="0.35">
      <c r="A628" s="82" t="s">
        <v>227</v>
      </c>
      <c r="B628" s="71"/>
      <c r="C628" s="71"/>
      <c r="D628" s="2"/>
      <c r="E628" s="71"/>
      <c r="F628" s="71"/>
      <c r="G628" s="71"/>
      <c r="H628" s="69"/>
      <c r="I628" s="69"/>
      <c r="J628" s="69"/>
      <c r="K628" s="69"/>
      <c r="L628" s="69"/>
      <c r="M628" s="69"/>
      <c r="N628" s="69"/>
      <c r="O628" s="69"/>
      <c r="P628" s="81"/>
      <c r="Q628" s="81"/>
      <c r="R628" s="81"/>
    </row>
    <row r="629" spans="1:18" ht="20.100000000000001" customHeight="1" x14ac:dyDescent="0.35">
      <c r="A629" s="82" t="s">
        <v>228</v>
      </c>
      <c r="B629" s="71"/>
      <c r="C629" s="71"/>
      <c r="D629" s="2"/>
      <c r="E629" s="71"/>
      <c r="F629" s="71"/>
      <c r="G629" s="71"/>
      <c r="H629" s="69"/>
      <c r="I629" s="69"/>
      <c r="J629" s="69"/>
      <c r="K629" s="69"/>
      <c r="L629" s="69"/>
      <c r="M629" s="69"/>
      <c r="N629" s="69"/>
      <c r="O629" s="69"/>
      <c r="P629" s="330" t="s">
        <v>40</v>
      </c>
      <c r="Q629" s="331"/>
      <c r="R629" s="332"/>
    </row>
    <row r="630" spans="1:18" ht="20.100000000000001" customHeight="1" x14ac:dyDescent="0.35">
      <c r="A630" s="82" t="s">
        <v>229</v>
      </c>
      <c r="B630" s="71"/>
      <c r="C630" s="71"/>
      <c r="D630" s="2"/>
      <c r="E630" s="71"/>
      <c r="F630" s="71"/>
      <c r="G630" s="71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</row>
    <row r="631" spans="1:18" ht="20.100000000000001" customHeight="1" x14ac:dyDescent="0.35">
      <c r="A631" s="322" t="s">
        <v>41</v>
      </c>
      <c r="B631" s="322" t="s">
        <v>2</v>
      </c>
      <c r="C631" s="322" t="s">
        <v>3</v>
      </c>
      <c r="D631" s="322" t="s">
        <v>42</v>
      </c>
      <c r="E631" s="322" t="s">
        <v>5</v>
      </c>
      <c r="F631" s="322" t="s">
        <v>43</v>
      </c>
      <c r="G631" s="324" t="s">
        <v>19</v>
      </c>
      <c r="H631" s="325"/>
      <c r="I631" s="326"/>
      <c r="J631" s="324" t="s">
        <v>481</v>
      </c>
      <c r="K631" s="325"/>
      <c r="L631" s="325"/>
      <c r="M631" s="325"/>
      <c r="N631" s="325"/>
      <c r="O631" s="325"/>
      <c r="P631" s="325"/>
      <c r="Q631" s="325"/>
      <c r="R631" s="326"/>
    </row>
    <row r="632" spans="1:18" ht="20.100000000000001" customHeight="1" x14ac:dyDescent="0.35">
      <c r="A632" s="323"/>
      <c r="B632" s="323"/>
      <c r="C632" s="323"/>
      <c r="D632" s="323"/>
      <c r="E632" s="323"/>
      <c r="F632" s="323"/>
      <c r="G632" s="4" t="s">
        <v>6</v>
      </c>
      <c r="H632" s="4" t="s">
        <v>7</v>
      </c>
      <c r="I632" s="4" t="s">
        <v>8</v>
      </c>
      <c r="J632" s="4" t="s">
        <v>9</v>
      </c>
      <c r="K632" s="4" t="s">
        <v>10</v>
      </c>
      <c r="L632" s="4" t="s">
        <v>11</v>
      </c>
      <c r="M632" s="4" t="s">
        <v>12</v>
      </c>
      <c r="N632" s="4" t="s">
        <v>13</v>
      </c>
      <c r="O632" s="4" t="s">
        <v>14</v>
      </c>
      <c r="P632" s="4" t="s">
        <v>15</v>
      </c>
      <c r="Q632" s="4" t="s">
        <v>16</v>
      </c>
      <c r="R632" s="4" t="s">
        <v>17</v>
      </c>
    </row>
    <row r="633" spans="1:18" ht="20.100000000000001" customHeight="1" x14ac:dyDescent="0.35">
      <c r="A633" s="21">
        <v>1</v>
      </c>
      <c r="B633" s="17" t="s">
        <v>230</v>
      </c>
      <c r="C633" s="17" t="s">
        <v>231</v>
      </c>
      <c r="D633" s="11">
        <v>15000</v>
      </c>
      <c r="E633" s="17" t="s">
        <v>64</v>
      </c>
      <c r="F633" s="20" t="s">
        <v>18</v>
      </c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20.100000000000001" customHeight="1" x14ac:dyDescent="0.35">
      <c r="A634" s="20"/>
      <c r="B634" s="17" t="s">
        <v>234</v>
      </c>
      <c r="C634" s="17" t="s">
        <v>232</v>
      </c>
      <c r="D634" s="11"/>
      <c r="E634" s="17"/>
      <c r="F634" s="20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20.100000000000001" customHeight="1" x14ac:dyDescent="0.35">
      <c r="A635" s="20"/>
      <c r="B635" s="17" t="s">
        <v>233</v>
      </c>
      <c r="C635" s="17" t="s">
        <v>371</v>
      </c>
      <c r="D635" s="11"/>
      <c r="E635" s="17"/>
      <c r="F635" s="20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20.100000000000001" customHeight="1" x14ac:dyDescent="0.35">
      <c r="A636" s="20"/>
      <c r="B636" s="9"/>
      <c r="C636" s="17" t="s">
        <v>618</v>
      </c>
      <c r="D636" s="11"/>
      <c r="E636" s="17"/>
      <c r="F636" s="20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20.100000000000001" customHeight="1" x14ac:dyDescent="0.35">
      <c r="A637" s="20"/>
      <c r="B637" s="9"/>
      <c r="C637" s="17" t="s">
        <v>372</v>
      </c>
      <c r="D637" s="11"/>
      <c r="E637" s="17"/>
      <c r="F637" s="20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20.100000000000001" customHeight="1" x14ac:dyDescent="0.35">
      <c r="A638" s="20"/>
      <c r="B638" s="9"/>
      <c r="C638" s="17" t="s">
        <v>373</v>
      </c>
      <c r="D638" s="11"/>
      <c r="E638" s="17"/>
      <c r="F638" s="20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20.100000000000001" customHeight="1" x14ac:dyDescent="0.35">
      <c r="A639" s="297"/>
      <c r="B639" s="297"/>
      <c r="C639" s="105" t="s">
        <v>374</v>
      </c>
      <c r="D639" s="297"/>
      <c r="E639" s="297"/>
      <c r="F639" s="297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</row>
    <row r="640" spans="1:18" ht="20.100000000000001" customHeight="1" x14ac:dyDescent="0.35">
      <c r="A640" s="21">
        <v>2</v>
      </c>
      <c r="B640" s="9" t="s">
        <v>235</v>
      </c>
      <c r="C640" s="17" t="s">
        <v>614</v>
      </c>
      <c r="D640" s="11">
        <v>20000</v>
      </c>
      <c r="E640" s="17" t="s">
        <v>64</v>
      </c>
      <c r="F640" s="20" t="s">
        <v>18</v>
      </c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20.100000000000001" customHeight="1" x14ac:dyDescent="0.35">
      <c r="A641" s="21"/>
      <c r="B641" s="9" t="s">
        <v>236</v>
      </c>
      <c r="C641" s="17" t="s">
        <v>613</v>
      </c>
      <c r="D641" s="11"/>
      <c r="E641" s="17"/>
      <c r="F641" s="20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20.100000000000001" customHeight="1" x14ac:dyDescent="0.35">
      <c r="A642" s="20"/>
      <c r="C642" s="17" t="s">
        <v>375</v>
      </c>
      <c r="D642" s="11"/>
      <c r="E642" s="17"/>
      <c r="F642" s="20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20.100000000000001" customHeight="1" x14ac:dyDescent="0.35">
      <c r="A643" s="20"/>
      <c r="B643" s="9"/>
      <c r="C643" s="17" t="s">
        <v>376</v>
      </c>
      <c r="D643" s="11"/>
      <c r="E643" s="17"/>
      <c r="F643" s="20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20.100000000000001" customHeight="1" x14ac:dyDescent="0.35">
      <c r="A644" s="22"/>
      <c r="B644" s="13"/>
      <c r="C644" s="36" t="s">
        <v>377</v>
      </c>
      <c r="D644" s="15"/>
      <c r="E644" s="18"/>
      <c r="F644" s="22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</row>
    <row r="645" spans="1:18" ht="20.100000000000001" customHeight="1" x14ac:dyDescent="0.35">
      <c r="A645" s="21">
        <v>3</v>
      </c>
      <c r="B645" s="240" t="s">
        <v>616</v>
      </c>
      <c r="C645" s="26" t="s">
        <v>619</v>
      </c>
      <c r="D645" s="11"/>
      <c r="E645" s="17"/>
      <c r="F645" s="20" t="s">
        <v>18</v>
      </c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20.100000000000001" customHeight="1" x14ac:dyDescent="0.35">
      <c r="A646" s="21"/>
      <c r="B646" s="9" t="s">
        <v>617</v>
      </c>
      <c r="C646" s="26" t="s">
        <v>620</v>
      </c>
      <c r="D646" s="11"/>
      <c r="E646" s="17"/>
      <c r="F646" s="20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20.100000000000001" customHeight="1" x14ac:dyDescent="0.35">
      <c r="A647" s="20"/>
      <c r="B647" s="9" t="s">
        <v>615</v>
      </c>
      <c r="C647" s="17" t="s">
        <v>618</v>
      </c>
      <c r="D647" s="11"/>
      <c r="E647" s="17"/>
      <c r="F647" s="20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20.100000000000001" customHeight="1" x14ac:dyDescent="0.35">
      <c r="A648" s="20"/>
      <c r="C648" s="17" t="s">
        <v>372</v>
      </c>
      <c r="D648" s="11"/>
      <c r="E648" s="17"/>
      <c r="F648" s="20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20.100000000000001" customHeight="1" x14ac:dyDescent="0.35">
      <c r="A649" s="20"/>
      <c r="B649" s="9"/>
      <c r="C649" s="260" t="s">
        <v>622</v>
      </c>
      <c r="D649" s="11"/>
      <c r="E649" s="17"/>
      <c r="F649" s="20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20.100000000000001" customHeight="1" x14ac:dyDescent="0.35">
      <c r="A650" s="22"/>
      <c r="B650" s="13"/>
      <c r="C650" s="105" t="s">
        <v>621</v>
      </c>
      <c r="D650" s="15"/>
      <c r="E650" s="18"/>
      <c r="F650" s="22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</row>
    <row r="651" spans="1:18" ht="20.100000000000001" customHeight="1" x14ac:dyDescent="0.35">
      <c r="A651" s="68"/>
      <c r="B651" s="115"/>
      <c r="C651" s="69"/>
      <c r="D651" s="130"/>
      <c r="E651" s="69"/>
      <c r="F651" s="68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</row>
    <row r="652" spans="1:18" ht="20.100000000000001" customHeight="1" x14ac:dyDescent="0.35">
      <c r="A652" s="318" t="s">
        <v>0</v>
      </c>
      <c r="B652" s="318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</row>
    <row r="653" spans="1:18" ht="20.100000000000001" customHeight="1" x14ac:dyDescent="0.35">
      <c r="A653" s="318" t="s">
        <v>475</v>
      </c>
      <c r="B653" s="318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</row>
    <row r="654" spans="1:18" ht="20.100000000000001" customHeight="1" x14ac:dyDescent="0.35">
      <c r="A654" s="318" t="s">
        <v>39</v>
      </c>
      <c r="B654" s="318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</row>
    <row r="655" spans="1:18" ht="20.100000000000001" customHeight="1" x14ac:dyDescent="0.35">
      <c r="A655" s="82" t="s">
        <v>227</v>
      </c>
      <c r="B655" s="71"/>
      <c r="C655" s="71"/>
      <c r="D655" s="2"/>
      <c r="E655" s="71"/>
      <c r="F655" s="71"/>
      <c r="G655" s="71"/>
      <c r="H655" s="69"/>
      <c r="I655" s="69"/>
      <c r="J655" s="69"/>
      <c r="K655" s="69"/>
      <c r="L655" s="69"/>
      <c r="M655" s="69"/>
      <c r="N655" s="69"/>
      <c r="O655" s="69"/>
      <c r="P655" s="81"/>
      <c r="Q655" s="81"/>
      <c r="R655" s="81"/>
    </row>
    <row r="656" spans="1:18" ht="20.100000000000001" customHeight="1" x14ac:dyDescent="0.35">
      <c r="A656" s="82" t="s">
        <v>228</v>
      </c>
      <c r="B656" s="71"/>
      <c r="C656" s="71"/>
      <c r="D656" s="2"/>
      <c r="E656" s="71"/>
      <c r="F656" s="71"/>
      <c r="G656" s="71"/>
      <c r="H656" s="69"/>
      <c r="I656" s="69"/>
      <c r="J656" s="69"/>
      <c r="K656" s="69"/>
      <c r="L656" s="69"/>
      <c r="M656" s="69"/>
      <c r="N656" s="69"/>
      <c r="O656" s="69"/>
      <c r="P656" s="330" t="s">
        <v>40</v>
      </c>
      <c r="Q656" s="331"/>
      <c r="R656" s="332"/>
    </row>
    <row r="657" spans="1:18" ht="20.100000000000001" customHeight="1" x14ac:dyDescent="0.35">
      <c r="A657" s="82" t="s">
        <v>229</v>
      </c>
      <c r="B657" s="71"/>
      <c r="C657" s="71"/>
      <c r="D657" s="2"/>
      <c r="E657" s="71"/>
      <c r="F657" s="71"/>
      <c r="G657" s="71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</row>
    <row r="658" spans="1:18" ht="20.100000000000001" customHeight="1" x14ac:dyDescent="0.35">
      <c r="A658" s="333" t="s">
        <v>41</v>
      </c>
      <c r="B658" s="333" t="s">
        <v>2</v>
      </c>
      <c r="C658" s="333" t="s">
        <v>3</v>
      </c>
      <c r="D658" s="333" t="s">
        <v>42</v>
      </c>
      <c r="E658" s="333" t="s">
        <v>5</v>
      </c>
      <c r="F658" s="333" t="s">
        <v>43</v>
      </c>
      <c r="G658" s="324" t="s">
        <v>19</v>
      </c>
      <c r="H658" s="325"/>
      <c r="I658" s="326"/>
      <c r="J658" s="324" t="s">
        <v>481</v>
      </c>
      <c r="K658" s="325"/>
      <c r="L658" s="325"/>
      <c r="M658" s="325"/>
      <c r="N658" s="325"/>
      <c r="O658" s="325"/>
      <c r="P658" s="325"/>
      <c r="Q658" s="325"/>
      <c r="R658" s="326"/>
    </row>
    <row r="659" spans="1:18" ht="20.100000000000001" customHeight="1" x14ac:dyDescent="0.35">
      <c r="A659" s="333"/>
      <c r="B659" s="333"/>
      <c r="C659" s="333"/>
      <c r="D659" s="333"/>
      <c r="E659" s="333"/>
      <c r="F659" s="333"/>
      <c r="G659" s="4" t="s">
        <v>6</v>
      </c>
      <c r="H659" s="4" t="s">
        <v>7</v>
      </c>
      <c r="I659" s="4" t="s">
        <v>8</v>
      </c>
      <c r="J659" s="4" t="s">
        <v>9</v>
      </c>
      <c r="K659" s="4" t="s">
        <v>10</v>
      </c>
      <c r="L659" s="4" t="s">
        <v>11</v>
      </c>
      <c r="M659" s="4" t="s">
        <v>12</v>
      </c>
      <c r="N659" s="4" t="s">
        <v>13</v>
      </c>
      <c r="O659" s="4" t="s">
        <v>14</v>
      </c>
      <c r="P659" s="4" t="s">
        <v>15</v>
      </c>
      <c r="Q659" s="4" t="s">
        <v>16</v>
      </c>
      <c r="R659" s="4" t="s">
        <v>17</v>
      </c>
    </row>
    <row r="660" spans="1:18" ht="20.100000000000001" customHeight="1" x14ac:dyDescent="0.35">
      <c r="A660" s="21">
        <v>4</v>
      </c>
      <c r="B660" s="9" t="s">
        <v>239</v>
      </c>
      <c r="C660" s="17" t="s">
        <v>608</v>
      </c>
      <c r="D660" s="11">
        <v>20000</v>
      </c>
      <c r="E660" s="17" t="s">
        <v>210</v>
      </c>
      <c r="F660" s="20" t="s">
        <v>18</v>
      </c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ht="20.100000000000001" customHeight="1" x14ac:dyDescent="0.35">
      <c r="A661" s="20"/>
      <c r="B661" s="17" t="s">
        <v>240</v>
      </c>
      <c r="C661" s="17" t="s">
        <v>610</v>
      </c>
      <c r="D661" s="11"/>
      <c r="E661" s="17" t="s">
        <v>110</v>
      </c>
      <c r="F661" s="20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ht="20.100000000000001" customHeight="1" x14ac:dyDescent="0.35">
      <c r="A662" s="20"/>
      <c r="B662" s="9"/>
      <c r="C662" s="17" t="s">
        <v>609</v>
      </c>
      <c r="D662" s="11"/>
      <c r="E662" s="17"/>
      <c r="F662" s="20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ht="20.100000000000001" customHeight="1" x14ac:dyDescent="0.35">
      <c r="A663" s="22"/>
      <c r="B663" s="13"/>
      <c r="C663" s="18"/>
      <c r="D663" s="15"/>
      <c r="E663" s="18"/>
      <c r="F663" s="22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</row>
    <row r="664" spans="1:18" ht="20.100000000000001" customHeight="1" x14ac:dyDescent="0.35">
      <c r="A664" s="19">
        <v>5</v>
      </c>
      <c r="B664" s="16" t="s">
        <v>606</v>
      </c>
      <c r="C664" s="16" t="s">
        <v>611</v>
      </c>
      <c r="D664" s="7">
        <v>10000</v>
      </c>
      <c r="E664" s="16" t="s">
        <v>237</v>
      </c>
      <c r="F664" s="59" t="s">
        <v>18</v>
      </c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20.100000000000001" customHeight="1" x14ac:dyDescent="0.35">
      <c r="A665" s="20"/>
      <c r="B665" s="17" t="s">
        <v>607</v>
      </c>
      <c r="C665" s="17" t="s">
        <v>241</v>
      </c>
      <c r="D665" s="11"/>
      <c r="E665" s="17" t="s">
        <v>238</v>
      </c>
      <c r="F665" s="20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 ht="20.100000000000001" customHeight="1" x14ac:dyDescent="0.35">
      <c r="A666" s="20"/>
      <c r="B666" s="10" t="s">
        <v>605</v>
      </c>
      <c r="C666" s="17" t="s">
        <v>612</v>
      </c>
      <c r="D666" s="11"/>
      <c r="E666" s="17"/>
      <c r="F666" s="20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</row>
    <row r="667" spans="1:18" ht="20.100000000000001" customHeight="1" x14ac:dyDescent="0.35">
      <c r="A667" s="22"/>
      <c r="B667" s="18"/>
      <c r="C667" s="18" t="s">
        <v>211</v>
      </c>
      <c r="D667" s="32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</row>
    <row r="668" spans="1:18" ht="20.100000000000001" customHeight="1" x14ac:dyDescent="0.35">
      <c r="A668" s="65"/>
      <c r="B668" s="66"/>
      <c r="C668" s="66"/>
      <c r="D668" s="67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</row>
    <row r="669" spans="1:18" ht="20.100000000000001" customHeight="1" x14ac:dyDescent="0.35">
      <c r="A669" s="68"/>
      <c r="B669" s="69"/>
      <c r="C669" s="69"/>
      <c r="D669" s="70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</row>
    <row r="670" spans="1:18" ht="20.100000000000001" customHeight="1" x14ac:dyDescent="0.35">
      <c r="A670" s="68"/>
      <c r="B670" s="69"/>
      <c r="C670" s="69"/>
      <c r="D670" s="70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</row>
    <row r="671" spans="1:18" ht="20.100000000000001" customHeight="1" x14ac:dyDescent="0.35">
      <c r="A671" s="68"/>
      <c r="B671" s="69"/>
      <c r="C671" s="69"/>
      <c r="D671" s="70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</row>
    <row r="672" spans="1:18" ht="20.100000000000001" customHeight="1" x14ac:dyDescent="0.35">
      <c r="A672" s="68"/>
      <c r="B672" s="69"/>
      <c r="C672" s="69"/>
      <c r="D672" s="70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</row>
    <row r="673" spans="1:18" ht="20.100000000000001" customHeight="1" x14ac:dyDescent="0.35">
      <c r="A673" s="68"/>
      <c r="B673" s="69"/>
      <c r="C673" s="69"/>
      <c r="D673" s="70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</row>
    <row r="674" spans="1:18" ht="20.100000000000001" customHeight="1" x14ac:dyDescent="0.35">
      <c r="A674" s="68"/>
      <c r="B674" s="69"/>
      <c r="C674" s="69"/>
      <c r="D674" s="70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</row>
    <row r="675" spans="1:18" ht="20.100000000000001" customHeight="1" x14ac:dyDescent="0.35">
      <c r="A675" s="68"/>
      <c r="B675" s="69"/>
      <c r="C675" s="69"/>
      <c r="D675" s="70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</row>
    <row r="676" spans="1:18" ht="20.100000000000001" customHeight="1" x14ac:dyDescent="0.35">
      <c r="A676" s="68"/>
      <c r="B676" s="69"/>
      <c r="C676" s="69"/>
      <c r="D676" s="70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</row>
    <row r="677" spans="1:18" ht="20.100000000000001" customHeight="1" x14ac:dyDescent="0.35">
      <c r="A677" s="319" t="s">
        <v>0</v>
      </c>
      <c r="B677" s="319"/>
      <c r="C677" s="319"/>
      <c r="D677" s="319"/>
      <c r="E677" s="319"/>
      <c r="F677" s="319"/>
      <c r="G677" s="319"/>
      <c r="H677" s="319"/>
      <c r="I677" s="319"/>
      <c r="J677" s="319"/>
      <c r="K677" s="319"/>
      <c r="L677" s="319"/>
      <c r="M677" s="319"/>
      <c r="N677" s="319"/>
      <c r="O677" s="319"/>
      <c r="P677" s="319"/>
      <c r="Q677" s="319"/>
      <c r="R677" s="319"/>
    </row>
    <row r="678" spans="1:18" ht="20.100000000000001" customHeight="1" x14ac:dyDescent="0.35">
      <c r="A678" s="319" t="s">
        <v>475</v>
      </c>
      <c r="B678" s="319"/>
      <c r="C678" s="319"/>
      <c r="D678" s="319"/>
      <c r="E678" s="319"/>
      <c r="F678" s="319"/>
      <c r="G678" s="319"/>
      <c r="H678" s="319"/>
      <c r="I678" s="319"/>
      <c r="J678" s="319"/>
      <c r="K678" s="319"/>
      <c r="L678" s="319"/>
      <c r="M678" s="319"/>
      <c r="N678" s="319"/>
      <c r="O678" s="319"/>
      <c r="P678" s="319"/>
      <c r="Q678" s="319"/>
      <c r="R678" s="319"/>
    </row>
    <row r="679" spans="1:18" ht="20.100000000000001" customHeight="1" x14ac:dyDescent="0.35">
      <c r="A679" s="319" t="s">
        <v>39</v>
      </c>
      <c r="B679" s="319"/>
      <c r="C679" s="319"/>
      <c r="D679" s="319"/>
      <c r="E679" s="319"/>
      <c r="F679" s="319"/>
      <c r="G679" s="319"/>
      <c r="H679" s="319"/>
      <c r="I679" s="319"/>
      <c r="J679" s="319"/>
      <c r="K679" s="319"/>
      <c r="L679" s="319"/>
      <c r="M679" s="319"/>
      <c r="N679" s="319"/>
      <c r="O679" s="319"/>
      <c r="P679" s="319"/>
      <c r="Q679" s="319"/>
      <c r="R679" s="319"/>
    </row>
    <row r="680" spans="1:18" ht="20.100000000000001" customHeight="1" x14ac:dyDescent="0.35">
      <c r="A680" s="82" t="s">
        <v>227</v>
      </c>
      <c r="B680" s="71"/>
      <c r="C680" s="71"/>
      <c r="D680" s="2"/>
      <c r="E680" s="71"/>
      <c r="F680" s="71"/>
      <c r="G680" s="71"/>
      <c r="H680" s="69"/>
      <c r="I680" s="69"/>
      <c r="J680" s="69"/>
      <c r="K680" s="69"/>
      <c r="L680" s="69"/>
      <c r="M680" s="69"/>
      <c r="N680" s="69"/>
      <c r="O680" s="69"/>
      <c r="P680" s="81"/>
      <c r="Q680" s="81"/>
      <c r="R680" s="81"/>
    </row>
    <row r="681" spans="1:18" ht="20.100000000000001" customHeight="1" x14ac:dyDescent="0.35">
      <c r="A681" s="82" t="s">
        <v>243</v>
      </c>
      <c r="B681" s="71"/>
      <c r="C681" s="71"/>
      <c r="D681" s="2"/>
      <c r="E681" s="71"/>
      <c r="F681" s="71"/>
      <c r="G681" s="71"/>
      <c r="H681" s="69"/>
      <c r="I681" s="69"/>
      <c r="J681" s="69"/>
      <c r="K681" s="69"/>
      <c r="L681" s="69"/>
      <c r="M681" s="69"/>
      <c r="N681" s="69"/>
      <c r="O681" s="69"/>
      <c r="P681" s="330" t="s">
        <v>40</v>
      </c>
      <c r="Q681" s="331"/>
      <c r="R681" s="332"/>
    </row>
    <row r="682" spans="1:18" ht="20.100000000000001" customHeight="1" x14ac:dyDescent="0.35">
      <c r="A682" s="82" t="s">
        <v>244</v>
      </c>
      <c r="B682" s="71"/>
      <c r="C682" s="71"/>
      <c r="D682" s="2"/>
      <c r="E682" s="71"/>
      <c r="F682" s="71"/>
      <c r="G682" s="71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</row>
    <row r="683" spans="1:18" ht="20.100000000000001" customHeight="1" x14ac:dyDescent="0.35">
      <c r="A683" s="333" t="s">
        <v>41</v>
      </c>
      <c r="B683" s="333" t="s">
        <v>2</v>
      </c>
      <c r="C683" s="333" t="s">
        <v>3</v>
      </c>
      <c r="D683" s="333" t="s">
        <v>42</v>
      </c>
      <c r="E683" s="333" t="s">
        <v>5</v>
      </c>
      <c r="F683" s="333" t="s">
        <v>43</v>
      </c>
      <c r="G683" s="324" t="s">
        <v>19</v>
      </c>
      <c r="H683" s="325"/>
      <c r="I683" s="326"/>
      <c r="J683" s="324" t="s">
        <v>481</v>
      </c>
      <c r="K683" s="325"/>
      <c r="L683" s="325"/>
      <c r="M683" s="325"/>
      <c r="N683" s="325"/>
      <c r="O683" s="325"/>
      <c r="P683" s="325"/>
      <c r="Q683" s="325"/>
      <c r="R683" s="326"/>
    </row>
    <row r="684" spans="1:18" ht="20.100000000000001" customHeight="1" x14ac:dyDescent="0.35">
      <c r="A684" s="333"/>
      <c r="B684" s="333"/>
      <c r="C684" s="333"/>
      <c r="D684" s="333"/>
      <c r="E684" s="333"/>
      <c r="F684" s="333"/>
      <c r="G684" s="4" t="s">
        <v>6</v>
      </c>
      <c r="H684" s="4" t="s">
        <v>7</v>
      </c>
      <c r="I684" s="4" t="s">
        <v>8</v>
      </c>
      <c r="J684" s="4" t="s">
        <v>9</v>
      </c>
      <c r="K684" s="4" t="s">
        <v>10</v>
      </c>
      <c r="L684" s="4" t="s">
        <v>11</v>
      </c>
      <c r="M684" s="4" t="s">
        <v>12</v>
      </c>
      <c r="N684" s="4" t="s">
        <v>13</v>
      </c>
      <c r="O684" s="4" t="s">
        <v>14</v>
      </c>
      <c r="P684" s="4" t="s">
        <v>15</v>
      </c>
      <c r="Q684" s="4" t="s">
        <v>16</v>
      </c>
      <c r="R684" s="4" t="s">
        <v>17</v>
      </c>
    </row>
    <row r="685" spans="1:18" ht="20.100000000000001" customHeight="1" x14ac:dyDescent="0.35">
      <c r="A685" s="19">
        <v>1</v>
      </c>
      <c r="B685" s="16" t="s">
        <v>246</v>
      </c>
      <c r="C685" s="17" t="s">
        <v>378</v>
      </c>
      <c r="D685" s="7">
        <v>31500</v>
      </c>
      <c r="E685" s="16" t="s">
        <v>245</v>
      </c>
      <c r="F685" s="59" t="s">
        <v>18</v>
      </c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20.100000000000001" customHeight="1" x14ac:dyDescent="0.35">
      <c r="A686" s="20"/>
      <c r="B686" s="17" t="s">
        <v>247</v>
      </c>
      <c r="C686" s="17" t="s">
        <v>415</v>
      </c>
      <c r="D686" s="11"/>
      <c r="E686" s="17"/>
      <c r="F686" s="20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</row>
    <row r="687" spans="1:18" ht="20.100000000000001" customHeight="1" x14ac:dyDescent="0.35">
      <c r="A687" s="20"/>
      <c r="B687" s="9" t="s">
        <v>248</v>
      </c>
      <c r="C687" s="17" t="s">
        <v>416</v>
      </c>
      <c r="D687" s="17"/>
      <c r="E687" s="17"/>
      <c r="F687" s="20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</row>
    <row r="688" spans="1:18" ht="20.100000000000001" customHeight="1" x14ac:dyDescent="0.35">
      <c r="A688" s="20"/>
      <c r="B688" s="9"/>
      <c r="C688" s="17"/>
      <c r="D688" s="17"/>
      <c r="E688" s="17"/>
      <c r="F688" s="20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</row>
    <row r="689" spans="1:18" ht="20.100000000000001" customHeight="1" x14ac:dyDescent="0.35">
      <c r="A689" s="20"/>
      <c r="B689" s="9"/>
      <c r="C689" s="17"/>
      <c r="D689" s="17"/>
      <c r="E689" s="17"/>
      <c r="F689" s="20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</row>
    <row r="690" spans="1:18" ht="20.100000000000001" customHeight="1" x14ac:dyDescent="0.35">
      <c r="A690" s="20"/>
      <c r="B690" s="9"/>
      <c r="C690" s="17"/>
      <c r="D690" s="17"/>
      <c r="E690" s="17"/>
      <c r="F690" s="20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</row>
    <row r="691" spans="1:18" ht="20.100000000000001" customHeight="1" x14ac:dyDescent="0.35">
      <c r="A691" s="122"/>
      <c r="B691" s="114"/>
      <c r="C691" s="66"/>
      <c r="D691" s="66"/>
      <c r="E691" s="66"/>
      <c r="F691" s="65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</row>
    <row r="692" spans="1:18" ht="20.100000000000001" customHeight="1" x14ac:dyDescent="0.35">
      <c r="A692" s="131"/>
      <c r="B692" s="115"/>
      <c r="C692" s="69"/>
      <c r="D692" s="69"/>
      <c r="E692" s="69"/>
      <c r="F692" s="68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</row>
    <row r="693" spans="1:18" ht="20.100000000000001" customHeight="1" x14ac:dyDescent="0.35">
      <c r="A693" s="68"/>
      <c r="B693" s="115"/>
      <c r="C693" s="69"/>
      <c r="D693" s="69"/>
      <c r="E693" s="69"/>
      <c r="F693" s="68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</row>
    <row r="694" spans="1:18" ht="20.100000000000001" customHeight="1" x14ac:dyDescent="0.35">
      <c r="A694" s="68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</row>
    <row r="695" spans="1:18" ht="20.100000000000001" customHeight="1" x14ac:dyDescent="0.35">
      <c r="A695" s="68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</row>
    <row r="696" spans="1:18" ht="20.100000000000001" customHeight="1" x14ac:dyDescent="0.35">
      <c r="A696" s="68"/>
      <c r="B696" s="69"/>
      <c r="C696" s="69"/>
      <c r="D696" s="70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</row>
    <row r="697" spans="1:18" ht="20.100000000000001" customHeight="1" x14ac:dyDescent="0.35">
      <c r="A697" s="68"/>
      <c r="B697" s="69"/>
      <c r="C697" s="69"/>
      <c r="D697" s="70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</row>
    <row r="698" spans="1:18" ht="20.100000000000001" customHeight="1" x14ac:dyDescent="0.35">
      <c r="A698" s="68"/>
      <c r="B698" s="69"/>
      <c r="C698" s="69"/>
      <c r="D698" s="70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</row>
    <row r="699" spans="1:18" ht="20.100000000000001" customHeight="1" x14ac:dyDescent="0.35">
      <c r="A699" s="68"/>
      <c r="B699" s="69"/>
      <c r="C699" s="69"/>
      <c r="D699" s="70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</row>
    <row r="700" spans="1:18" ht="20.100000000000001" customHeight="1" x14ac:dyDescent="0.35">
      <c r="A700" s="68"/>
      <c r="B700" s="69"/>
      <c r="C700" s="69"/>
      <c r="D700" s="70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</row>
    <row r="701" spans="1:18" ht="20.100000000000001" customHeight="1" x14ac:dyDescent="0.35">
      <c r="A701" s="68"/>
      <c r="B701" s="69"/>
      <c r="C701" s="69"/>
      <c r="D701" s="70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</row>
    <row r="702" spans="1:18" ht="20.100000000000001" customHeight="1" x14ac:dyDescent="0.35">
      <c r="A702" s="68"/>
      <c r="B702" s="69"/>
      <c r="C702" s="69"/>
      <c r="D702" s="70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</row>
    <row r="703" spans="1:18" ht="20.100000000000001" customHeight="1" x14ac:dyDescent="0.35">
      <c r="A703" s="318" t="s">
        <v>0</v>
      </c>
      <c r="B703" s="318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</row>
    <row r="704" spans="1:18" ht="20.100000000000001" customHeight="1" x14ac:dyDescent="0.35">
      <c r="A704" s="318" t="s">
        <v>475</v>
      </c>
      <c r="B704" s="318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</row>
    <row r="705" spans="1:18" ht="20.100000000000001" customHeight="1" x14ac:dyDescent="0.35">
      <c r="A705" s="318" t="s">
        <v>39</v>
      </c>
      <c r="B705" s="318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</row>
    <row r="706" spans="1:18" ht="20.100000000000001" customHeight="1" x14ac:dyDescent="0.35">
      <c r="A706" s="82" t="s">
        <v>227</v>
      </c>
      <c r="B706" s="71"/>
      <c r="C706" s="71"/>
      <c r="D706" s="2"/>
      <c r="E706" s="71"/>
      <c r="F706" s="71"/>
      <c r="G706" s="71"/>
      <c r="H706" s="69"/>
      <c r="I706" s="69"/>
      <c r="J706" s="69"/>
      <c r="K706" s="69"/>
      <c r="L706" s="69"/>
      <c r="M706" s="69"/>
      <c r="N706" s="69"/>
      <c r="O706" s="69"/>
      <c r="P706" s="81"/>
      <c r="Q706" s="81"/>
      <c r="R706" s="81"/>
    </row>
    <row r="707" spans="1:18" ht="20.100000000000001" customHeight="1" x14ac:dyDescent="0.35">
      <c r="A707" s="82" t="s">
        <v>250</v>
      </c>
      <c r="B707" s="71"/>
      <c r="C707" s="71"/>
      <c r="D707" s="2"/>
      <c r="E707" s="71"/>
      <c r="F707" s="71"/>
      <c r="G707" s="71"/>
      <c r="H707" s="69"/>
      <c r="I707" s="69"/>
      <c r="J707" s="69"/>
      <c r="K707" s="69"/>
      <c r="L707" s="69"/>
      <c r="M707" s="69"/>
      <c r="N707" s="69"/>
      <c r="O707" s="69"/>
      <c r="P707" s="330" t="s">
        <v>40</v>
      </c>
      <c r="Q707" s="331"/>
      <c r="R707" s="332"/>
    </row>
    <row r="708" spans="1:18" ht="20.100000000000001" customHeight="1" x14ac:dyDescent="0.35">
      <c r="A708" s="82" t="s">
        <v>244</v>
      </c>
      <c r="B708" s="71"/>
      <c r="C708" s="71"/>
      <c r="D708" s="2"/>
      <c r="E708" s="71"/>
      <c r="F708" s="71"/>
      <c r="G708" s="71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</row>
    <row r="709" spans="1:18" ht="20.100000000000001" customHeight="1" x14ac:dyDescent="0.35">
      <c r="A709" s="333" t="s">
        <v>41</v>
      </c>
      <c r="B709" s="333" t="s">
        <v>2</v>
      </c>
      <c r="C709" s="333" t="s">
        <v>3</v>
      </c>
      <c r="D709" s="333" t="s">
        <v>42</v>
      </c>
      <c r="E709" s="333" t="s">
        <v>5</v>
      </c>
      <c r="F709" s="333" t="s">
        <v>43</v>
      </c>
      <c r="G709" s="324" t="s">
        <v>19</v>
      </c>
      <c r="H709" s="325"/>
      <c r="I709" s="326"/>
      <c r="J709" s="324" t="s">
        <v>481</v>
      </c>
      <c r="K709" s="325"/>
      <c r="L709" s="325"/>
      <c r="M709" s="325"/>
      <c r="N709" s="325"/>
      <c r="O709" s="325"/>
      <c r="P709" s="325"/>
      <c r="Q709" s="325"/>
      <c r="R709" s="326"/>
    </row>
    <row r="710" spans="1:18" ht="20.100000000000001" customHeight="1" x14ac:dyDescent="0.35">
      <c r="A710" s="333"/>
      <c r="B710" s="333"/>
      <c r="C710" s="333"/>
      <c r="D710" s="333"/>
      <c r="E710" s="333"/>
      <c r="F710" s="333"/>
      <c r="G710" s="4" t="s">
        <v>6</v>
      </c>
      <c r="H710" s="4" t="s">
        <v>7</v>
      </c>
      <c r="I710" s="4" t="s">
        <v>8</v>
      </c>
      <c r="J710" s="4" t="s">
        <v>9</v>
      </c>
      <c r="K710" s="4" t="s">
        <v>10</v>
      </c>
      <c r="L710" s="4" t="s">
        <v>11</v>
      </c>
      <c r="M710" s="4" t="s">
        <v>12</v>
      </c>
      <c r="N710" s="4" t="s">
        <v>13</v>
      </c>
      <c r="O710" s="4" t="s">
        <v>14</v>
      </c>
      <c r="P710" s="4" t="s">
        <v>15</v>
      </c>
      <c r="Q710" s="4" t="s">
        <v>16</v>
      </c>
      <c r="R710" s="4" t="s">
        <v>17</v>
      </c>
    </row>
    <row r="711" spans="1:18" ht="20.100000000000001" customHeight="1" x14ac:dyDescent="0.35">
      <c r="A711" s="19">
        <v>1</v>
      </c>
      <c r="B711" s="6" t="s">
        <v>251</v>
      </c>
      <c r="C711" s="9" t="s">
        <v>630</v>
      </c>
      <c r="D711" s="11">
        <v>30000</v>
      </c>
      <c r="E711" s="47" t="s">
        <v>97</v>
      </c>
      <c r="F711" s="37" t="s">
        <v>18</v>
      </c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</row>
    <row r="712" spans="1:18" ht="20.100000000000001" customHeight="1" x14ac:dyDescent="0.35">
      <c r="A712" s="17"/>
      <c r="B712" s="9" t="s">
        <v>252</v>
      </c>
      <c r="C712" s="9" t="s">
        <v>629</v>
      </c>
      <c r="D712" s="11"/>
      <c r="E712" s="37" t="s">
        <v>98</v>
      </c>
      <c r="F712" s="3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</row>
    <row r="713" spans="1:18" ht="20.100000000000001" customHeight="1" x14ac:dyDescent="0.35">
      <c r="A713" s="17"/>
      <c r="B713" s="9"/>
      <c r="C713" s="119" t="s">
        <v>254</v>
      </c>
      <c r="D713" s="11"/>
      <c r="E713" s="47"/>
      <c r="F713" s="3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</row>
    <row r="714" spans="1:18" ht="20.100000000000001" customHeight="1" x14ac:dyDescent="0.35">
      <c r="A714" s="17"/>
      <c r="B714" s="9"/>
      <c r="C714" s="9" t="s">
        <v>255</v>
      </c>
      <c r="D714" s="11"/>
      <c r="E714" s="47"/>
      <c r="F714" s="3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</row>
    <row r="715" spans="1:18" ht="20.100000000000001" customHeight="1" x14ac:dyDescent="0.35">
      <c r="A715" s="20"/>
      <c r="C715" s="98" t="s">
        <v>379</v>
      </c>
      <c r="D715" s="299"/>
      <c r="E715" s="37"/>
      <c r="F715" s="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</row>
    <row r="716" spans="1:18" ht="20.100000000000001" customHeight="1" x14ac:dyDescent="0.35">
      <c r="A716" s="20"/>
      <c r="C716" s="98" t="s">
        <v>417</v>
      </c>
      <c r="D716" s="299"/>
      <c r="E716" s="37"/>
      <c r="F716" s="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</row>
    <row r="717" spans="1:18" ht="20.100000000000001" customHeight="1" x14ac:dyDescent="0.35">
      <c r="A717" s="22"/>
      <c r="B717" s="13"/>
      <c r="C717" s="132" t="s">
        <v>418</v>
      </c>
      <c r="D717" s="15"/>
      <c r="E717" s="133"/>
      <c r="F717" s="134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</row>
    <row r="718" spans="1:18" ht="20.100000000000001" customHeight="1" x14ac:dyDescent="0.35">
      <c r="A718" s="21">
        <v>2</v>
      </c>
      <c r="B718" s="17" t="s">
        <v>256</v>
      </c>
      <c r="C718" s="17" t="s">
        <v>253</v>
      </c>
      <c r="D718" s="11">
        <v>30000</v>
      </c>
      <c r="E718" s="17" t="s">
        <v>237</v>
      </c>
      <c r="F718" s="37" t="s">
        <v>18</v>
      </c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</row>
    <row r="719" spans="1:18" ht="20.100000000000001" customHeight="1" x14ac:dyDescent="0.35">
      <c r="A719" s="20"/>
      <c r="B719" s="17" t="s">
        <v>639</v>
      </c>
      <c r="C719" s="17" t="s">
        <v>262</v>
      </c>
      <c r="D719" s="11"/>
      <c r="E719" s="17" t="s">
        <v>95</v>
      </c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</row>
    <row r="720" spans="1:18" ht="20.100000000000001" customHeight="1" x14ac:dyDescent="0.35">
      <c r="A720" s="20"/>
      <c r="B720" s="9" t="s">
        <v>640</v>
      </c>
      <c r="C720" s="17" t="s">
        <v>263</v>
      </c>
      <c r="D720" s="11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</row>
    <row r="721" spans="1:18" ht="20.100000000000001" customHeight="1" x14ac:dyDescent="0.35">
      <c r="A721" s="19">
        <v>3</v>
      </c>
      <c r="B721" s="16" t="s">
        <v>256</v>
      </c>
      <c r="C721" s="16" t="s">
        <v>259</v>
      </c>
      <c r="D721" s="7">
        <v>50000</v>
      </c>
      <c r="E721" s="16" t="s">
        <v>237</v>
      </c>
      <c r="F721" s="120" t="s">
        <v>18</v>
      </c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20.100000000000001" customHeight="1" x14ac:dyDescent="0.35">
      <c r="A722" s="20"/>
      <c r="B722" s="17" t="s">
        <v>258</v>
      </c>
      <c r="C722" s="17" t="s">
        <v>261</v>
      </c>
      <c r="D722" s="11"/>
      <c r="E722" s="17" t="s">
        <v>238</v>
      </c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</row>
    <row r="723" spans="1:18" ht="20.100000000000001" customHeight="1" x14ac:dyDescent="0.35">
      <c r="A723" s="22"/>
      <c r="B723" s="18" t="s">
        <v>257</v>
      </c>
      <c r="C723" s="18" t="s">
        <v>260</v>
      </c>
      <c r="D723" s="15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</row>
    <row r="724" spans="1:18" ht="20.100000000000001" customHeight="1" x14ac:dyDescent="0.35">
      <c r="A724" s="21">
        <v>4</v>
      </c>
      <c r="B724" s="17" t="s">
        <v>642</v>
      </c>
      <c r="C724" s="17" t="s">
        <v>643</v>
      </c>
      <c r="D724" s="31">
        <v>30000</v>
      </c>
      <c r="E724" s="17" t="s">
        <v>238</v>
      </c>
      <c r="F724" s="120" t="s">
        <v>18</v>
      </c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</row>
    <row r="725" spans="1:18" ht="20.100000000000001" customHeight="1" x14ac:dyDescent="0.35">
      <c r="A725" s="20"/>
      <c r="B725" s="17" t="s">
        <v>641</v>
      </c>
      <c r="C725" s="17" t="s">
        <v>644</v>
      </c>
      <c r="D725" s="31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</row>
    <row r="726" spans="1:18" ht="20.100000000000001" customHeight="1" x14ac:dyDescent="0.35">
      <c r="A726" s="20"/>
      <c r="B726" s="17"/>
      <c r="C726" s="17" t="s">
        <v>645</v>
      </c>
      <c r="D726" s="31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</row>
    <row r="727" spans="1:18" ht="20.100000000000001" customHeight="1" x14ac:dyDescent="0.35">
      <c r="A727" s="20"/>
      <c r="B727" s="17"/>
      <c r="C727" s="17"/>
      <c r="D727" s="31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</row>
    <row r="728" spans="1:18" ht="20.100000000000001" customHeight="1" x14ac:dyDescent="0.35">
      <c r="A728" s="22"/>
      <c r="B728" s="18"/>
      <c r="C728" s="18"/>
      <c r="D728" s="32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</row>
    <row r="729" spans="1:18" ht="20.100000000000001" customHeight="1" x14ac:dyDescent="0.35">
      <c r="A729" s="318" t="s">
        <v>0</v>
      </c>
      <c r="B729" s="318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</row>
    <row r="730" spans="1:18" ht="20.100000000000001" customHeight="1" x14ac:dyDescent="0.35">
      <c r="A730" s="318" t="s">
        <v>475</v>
      </c>
      <c r="B730" s="318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</row>
    <row r="731" spans="1:18" ht="20.100000000000001" customHeight="1" x14ac:dyDescent="0.35">
      <c r="A731" s="318" t="s">
        <v>39</v>
      </c>
      <c r="B731" s="318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</row>
    <row r="732" spans="1:18" ht="20.100000000000001" customHeight="1" x14ac:dyDescent="0.35">
      <c r="A732" s="71" t="s">
        <v>265</v>
      </c>
      <c r="B732" s="71"/>
      <c r="C732" s="71"/>
      <c r="D732" s="72"/>
      <c r="E732" s="71"/>
      <c r="F732" s="71"/>
      <c r="G732" s="71"/>
      <c r="H732" s="71"/>
      <c r="I732" s="71"/>
      <c r="J732" s="71"/>
      <c r="K732" s="3"/>
      <c r="L732" s="3"/>
      <c r="M732" s="3"/>
      <c r="N732" s="3"/>
      <c r="O732" s="3"/>
      <c r="P732" s="3"/>
      <c r="Q732" s="3"/>
      <c r="R732" s="3"/>
    </row>
    <row r="733" spans="1:18" ht="20.100000000000001" customHeight="1" x14ac:dyDescent="0.35">
      <c r="A733" s="71" t="s">
        <v>264</v>
      </c>
      <c r="B733" s="71"/>
      <c r="C733" s="71"/>
      <c r="D733" s="72"/>
      <c r="E733" s="71"/>
      <c r="F733" s="71"/>
      <c r="G733" s="71"/>
      <c r="H733" s="71"/>
      <c r="I733" s="71"/>
      <c r="J733" s="71"/>
      <c r="K733" s="3"/>
      <c r="L733" s="3"/>
      <c r="M733" s="3"/>
      <c r="N733" s="3"/>
      <c r="O733" s="3"/>
      <c r="P733" s="330" t="s">
        <v>40</v>
      </c>
      <c r="Q733" s="331"/>
      <c r="R733" s="332"/>
    </row>
    <row r="734" spans="1:18" ht="20.100000000000001" customHeight="1" x14ac:dyDescent="0.35">
      <c r="A734" s="71" t="s">
        <v>20</v>
      </c>
      <c r="B734" s="71"/>
      <c r="C734" s="71"/>
      <c r="D734" s="72"/>
      <c r="E734" s="71"/>
      <c r="F734" s="71"/>
      <c r="G734" s="71"/>
      <c r="H734" s="71"/>
      <c r="I734" s="71"/>
      <c r="J734" s="71"/>
      <c r="K734" s="3"/>
      <c r="L734" s="3"/>
      <c r="M734" s="3"/>
      <c r="N734" s="3"/>
      <c r="O734" s="3"/>
      <c r="P734" s="3"/>
      <c r="Q734" s="3"/>
      <c r="R734" s="3"/>
    </row>
    <row r="735" spans="1:18" ht="20.100000000000001" customHeight="1" x14ac:dyDescent="0.35">
      <c r="A735" s="322" t="s">
        <v>41</v>
      </c>
      <c r="B735" s="322" t="s">
        <v>2</v>
      </c>
      <c r="C735" s="322" t="s">
        <v>3</v>
      </c>
      <c r="D735" s="322" t="s">
        <v>42</v>
      </c>
      <c r="E735" s="322" t="s">
        <v>5</v>
      </c>
      <c r="F735" s="322" t="s">
        <v>43</v>
      </c>
      <c r="G735" s="324" t="s">
        <v>19</v>
      </c>
      <c r="H735" s="325"/>
      <c r="I735" s="326"/>
      <c r="J735" s="324" t="s">
        <v>481</v>
      </c>
      <c r="K735" s="325"/>
      <c r="L735" s="325"/>
      <c r="M735" s="325"/>
      <c r="N735" s="325"/>
      <c r="O735" s="325"/>
      <c r="P735" s="325"/>
      <c r="Q735" s="325"/>
      <c r="R735" s="326"/>
    </row>
    <row r="736" spans="1:18" ht="20.100000000000001" customHeight="1" x14ac:dyDescent="0.35">
      <c r="A736" s="323"/>
      <c r="B736" s="323"/>
      <c r="C736" s="323"/>
      <c r="D736" s="323"/>
      <c r="E736" s="323"/>
      <c r="F736" s="323"/>
      <c r="G736" s="4" t="s">
        <v>6</v>
      </c>
      <c r="H736" s="4" t="s">
        <v>7</v>
      </c>
      <c r="I736" s="4" t="s">
        <v>8</v>
      </c>
      <c r="J736" s="4" t="s">
        <v>9</v>
      </c>
      <c r="K736" s="4" t="s">
        <v>10</v>
      </c>
      <c r="L736" s="4" t="s">
        <v>11</v>
      </c>
      <c r="M736" s="4" t="s">
        <v>12</v>
      </c>
      <c r="N736" s="4" t="s">
        <v>13</v>
      </c>
      <c r="O736" s="4" t="s">
        <v>14</v>
      </c>
      <c r="P736" s="4" t="s">
        <v>15</v>
      </c>
      <c r="Q736" s="4" t="s">
        <v>16</v>
      </c>
      <c r="R736" s="4" t="s">
        <v>17</v>
      </c>
    </row>
    <row r="737" spans="1:18" ht="20.100000000000001" customHeight="1" x14ac:dyDescent="0.35">
      <c r="A737" s="19">
        <v>1</v>
      </c>
      <c r="B737" s="16" t="s">
        <v>266</v>
      </c>
      <c r="C737" s="17" t="s">
        <v>382</v>
      </c>
      <c r="D737" s="11">
        <v>20000</v>
      </c>
      <c r="E737" s="47" t="s">
        <v>97</v>
      </c>
      <c r="F737" s="37" t="s">
        <v>18</v>
      </c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20.100000000000001" customHeight="1" x14ac:dyDescent="0.35">
      <c r="A738" s="20"/>
      <c r="B738" s="17" t="s">
        <v>267</v>
      </c>
      <c r="C738" s="87" t="s">
        <v>380</v>
      </c>
      <c r="D738" s="11"/>
      <c r="E738" s="37" t="s">
        <v>98</v>
      </c>
      <c r="F738" s="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</row>
    <row r="739" spans="1:18" ht="20.100000000000001" customHeight="1" x14ac:dyDescent="0.35">
      <c r="A739" s="20"/>
      <c r="B739" s="17"/>
      <c r="C739" s="85" t="s">
        <v>381</v>
      </c>
      <c r="D739" s="11"/>
      <c r="E739" s="10"/>
      <c r="F739" s="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</row>
    <row r="740" spans="1:18" ht="20.100000000000001" customHeight="1" x14ac:dyDescent="0.35">
      <c r="A740" s="5"/>
      <c r="B740" s="9"/>
      <c r="C740" s="85" t="s">
        <v>383</v>
      </c>
      <c r="D740" s="11"/>
      <c r="E740" s="47"/>
      <c r="F740" s="3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</row>
    <row r="741" spans="1:18" ht="20.100000000000001" customHeight="1" x14ac:dyDescent="0.35">
      <c r="A741" s="20"/>
      <c r="B741" s="9"/>
      <c r="C741" s="85"/>
      <c r="D741" s="11"/>
      <c r="E741" s="134"/>
      <c r="F741" s="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</row>
    <row r="742" spans="1:18" ht="20.100000000000001" customHeight="1" x14ac:dyDescent="0.35">
      <c r="A742" s="261"/>
      <c r="B742" s="66"/>
      <c r="C742" s="66"/>
      <c r="D742" s="118"/>
      <c r="E742" s="262"/>
      <c r="F742" s="263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</row>
    <row r="743" spans="1:18" ht="20.100000000000001" customHeight="1" x14ac:dyDescent="0.35">
      <c r="A743" s="68"/>
      <c r="B743" s="69"/>
      <c r="C743" s="69"/>
      <c r="D743" s="130"/>
      <c r="E743" s="77"/>
      <c r="F743" s="115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</row>
    <row r="744" spans="1:18" ht="20.100000000000001" customHeight="1" x14ac:dyDescent="0.35">
      <c r="A744" s="68"/>
      <c r="B744" s="69"/>
      <c r="C744" s="69"/>
      <c r="D744" s="130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</row>
    <row r="745" spans="1:18" ht="20.100000000000001" customHeight="1" x14ac:dyDescent="0.35">
      <c r="A745" s="68"/>
      <c r="B745" s="69"/>
      <c r="C745" s="69"/>
      <c r="D745" s="130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</row>
    <row r="746" spans="1:18" ht="20.100000000000001" customHeight="1" x14ac:dyDescent="0.35">
      <c r="A746" s="131"/>
      <c r="B746" s="69"/>
      <c r="C746" s="69"/>
      <c r="D746" s="70"/>
      <c r="E746" s="264"/>
      <c r="F746" s="77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</row>
    <row r="747" spans="1:18" ht="20.100000000000001" customHeight="1" x14ac:dyDescent="0.35">
      <c r="A747" s="68"/>
      <c r="B747" s="69"/>
      <c r="C747" s="69"/>
      <c r="D747" s="70"/>
      <c r="E747" s="77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</row>
    <row r="748" spans="1:18" ht="20.100000000000001" customHeight="1" x14ac:dyDescent="0.35">
      <c r="A748" s="68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</row>
    <row r="749" spans="1:18" ht="20.100000000000001" customHeight="1" x14ac:dyDescent="0.35">
      <c r="A749" s="68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</row>
    <row r="750" spans="1:18" ht="20.100000000000001" customHeight="1" x14ac:dyDescent="0.35">
      <c r="A750" s="68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</row>
    <row r="751" spans="1:18" ht="20.100000000000001" customHeight="1" x14ac:dyDescent="0.35">
      <c r="A751" s="68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</row>
    <row r="752" spans="1:18" ht="20.100000000000001" customHeight="1" x14ac:dyDescent="0.35">
      <c r="A752" s="68"/>
      <c r="B752" s="69"/>
      <c r="C752" s="69"/>
      <c r="D752" s="70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</row>
    <row r="753" spans="1:18" ht="20.100000000000001" customHeight="1" x14ac:dyDescent="0.35">
      <c r="A753" s="68"/>
      <c r="B753" s="69"/>
      <c r="C753" s="69"/>
      <c r="D753" s="70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</row>
    <row r="755" spans="1:18" ht="20.100000000000001" customHeight="1" x14ac:dyDescent="0.35">
      <c r="A755" s="318" t="s">
        <v>0</v>
      </c>
      <c r="B755" s="318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</row>
    <row r="756" spans="1:18" ht="20.100000000000001" customHeight="1" x14ac:dyDescent="0.35">
      <c r="A756" s="318" t="s">
        <v>475</v>
      </c>
      <c r="B756" s="318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</row>
    <row r="757" spans="1:18" ht="20.100000000000001" customHeight="1" x14ac:dyDescent="0.35">
      <c r="A757" s="318" t="s">
        <v>39</v>
      </c>
      <c r="B757" s="318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</row>
    <row r="758" spans="1:18" ht="20.100000000000001" customHeight="1" x14ac:dyDescent="0.35">
      <c r="A758" s="71" t="s">
        <v>265</v>
      </c>
      <c r="B758" s="71"/>
      <c r="C758" s="71"/>
      <c r="D758" s="72"/>
      <c r="E758" s="71"/>
      <c r="F758" s="71"/>
      <c r="G758" s="71"/>
      <c r="H758" s="71"/>
      <c r="I758" s="71"/>
      <c r="J758" s="71"/>
      <c r="K758" s="3"/>
      <c r="L758" s="3"/>
      <c r="M758" s="3"/>
      <c r="N758" s="3"/>
      <c r="O758" s="3"/>
      <c r="P758" s="3"/>
      <c r="Q758" s="3"/>
      <c r="R758" s="3"/>
    </row>
    <row r="759" spans="1:18" ht="20.100000000000001" customHeight="1" x14ac:dyDescent="0.35">
      <c r="A759" s="71" t="s">
        <v>273</v>
      </c>
      <c r="B759" s="71"/>
      <c r="C759" s="71"/>
      <c r="D759" s="72"/>
      <c r="E759" s="71"/>
      <c r="F759" s="71"/>
      <c r="G759" s="71"/>
      <c r="H759" s="71"/>
      <c r="I759" s="71"/>
      <c r="J759" s="71"/>
      <c r="K759" s="3"/>
      <c r="L759" s="3"/>
      <c r="M759" s="3"/>
      <c r="N759" s="3"/>
      <c r="O759" s="3"/>
      <c r="P759" s="330" t="s">
        <v>40</v>
      </c>
      <c r="Q759" s="331"/>
      <c r="R759" s="332"/>
    </row>
    <row r="760" spans="1:18" ht="20.100000000000001" customHeight="1" x14ac:dyDescent="0.35">
      <c r="A760" s="71" t="s">
        <v>274</v>
      </c>
      <c r="B760" s="71"/>
      <c r="C760" s="71"/>
      <c r="D760" s="72"/>
      <c r="E760" s="71"/>
      <c r="F760" s="71"/>
      <c r="G760" s="71"/>
      <c r="H760" s="71"/>
      <c r="I760" s="71"/>
      <c r="J760" s="71"/>
      <c r="K760" s="3"/>
      <c r="L760" s="3"/>
      <c r="M760" s="3"/>
      <c r="N760" s="3"/>
      <c r="O760" s="3"/>
      <c r="P760" s="3"/>
      <c r="Q760" s="3"/>
      <c r="R760" s="3"/>
    </row>
    <row r="761" spans="1:18" ht="20.100000000000001" customHeight="1" x14ac:dyDescent="0.35">
      <c r="A761" s="322" t="s">
        <v>41</v>
      </c>
      <c r="B761" s="322" t="s">
        <v>2</v>
      </c>
      <c r="C761" s="322" t="s">
        <v>3</v>
      </c>
      <c r="D761" s="322" t="s">
        <v>42</v>
      </c>
      <c r="E761" s="322" t="s">
        <v>5</v>
      </c>
      <c r="F761" s="322" t="s">
        <v>43</v>
      </c>
      <c r="G761" s="324" t="s">
        <v>19</v>
      </c>
      <c r="H761" s="325"/>
      <c r="I761" s="326"/>
      <c r="J761" s="324" t="s">
        <v>481</v>
      </c>
      <c r="K761" s="325"/>
      <c r="L761" s="325"/>
      <c r="M761" s="325"/>
      <c r="N761" s="325"/>
      <c r="O761" s="325"/>
      <c r="P761" s="325"/>
      <c r="Q761" s="325"/>
      <c r="R761" s="326"/>
    </row>
    <row r="762" spans="1:18" ht="20.100000000000001" customHeight="1" x14ac:dyDescent="0.35">
      <c r="A762" s="323"/>
      <c r="B762" s="323"/>
      <c r="C762" s="323"/>
      <c r="D762" s="323"/>
      <c r="E762" s="323"/>
      <c r="F762" s="323"/>
      <c r="G762" s="4" t="s">
        <v>6</v>
      </c>
      <c r="H762" s="4" t="s">
        <v>7</v>
      </c>
      <c r="I762" s="4" t="s">
        <v>8</v>
      </c>
      <c r="J762" s="4" t="s">
        <v>9</v>
      </c>
      <c r="K762" s="4" t="s">
        <v>10</v>
      </c>
      <c r="L762" s="4" t="s">
        <v>11</v>
      </c>
      <c r="M762" s="4" t="s">
        <v>12</v>
      </c>
      <c r="N762" s="4" t="s">
        <v>13</v>
      </c>
      <c r="O762" s="4" t="s">
        <v>14</v>
      </c>
      <c r="P762" s="4" t="s">
        <v>15</v>
      </c>
      <c r="Q762" s="4" t="s">
        <v>16</v>
      </c>
      <c r="R762" s="4" t="s">
        <v>17</v>
      </c>
    </row>
    <row r="763" spans="1:18" ht="20.100000000000001" customHeight="1" x14ac:dyDescent="0.35">
      <c r="A763" s="19">
        <v>1</v>
      </c>
      <c r="B763" s="16" t="s">
        <v>275</v>
      </c>
      <c r="C763" s="85" t="s">
        <v>387</v>
      </c>
      <c r="D763" s="7">
        <v>100000</v>
      </c>
      <c r="E763" s="47" t="s">
        <v>97</v>
      </c>
      <c r="F763" s="120" t="s">
        <v>18</v>
      </c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20.100000000000001" customHeight="1" x14ac:dyDescent="0.35">
      <c r="A764" s="21"/>
      <c r="B764" s="17"/>
      <c r="C764" s="85" t="s">
        <v>386</v>
      </c>
      <c r="D764" s="11"/>
      <c r="E764" s="37" t="s">
        <v>98</v>
      </c>
      <c r="F764" s="3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</row>
    <row r="765" spans="1:18" ht="20.100000000000001" customHeight="1" x14ac:dyDescent="0.35">
      <c r="A765" s="20"/>
      <c r="B765" s="17"/>
      <c r="C765" s="85" t="s">
        <v>385</v>
      </c>
      <c r="D765" s="11"/>
      <c r="E765" s="37"/>
      <c r="F765" s="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</row>
    <row r="766" spans="1:18" ht="20.100000000000001" customHeight="1" x14ac:dyDescent="0.35">
      <c r="A766" s="20"/>
      <c r="B766" s="9"/>
      <c r="C766" s="87" t="s">
        <v>384</v>
      </c>
      <c r="D766" s="11"/>
      <c r="E766" s="10"/>
      <c r="F766" s="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</row>
    <row r="767" spans="1:18" ht="20.100000000000001" customHeight="1" x14ac:dyDescent="0.35">
      <c r="A767" s="20"/>
      <c r="B767" s="17"/>
      <c r="C767" s="85" t="s">
        <v>388</v>
      </c>
      <c r="D767" s="31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</row>
    <row r="768" spans="1:18" ht="20.100000000000001" customHeight="1" x14ac:dyDescent="0.35">
      <c r="A768" s="20"/>
      <c r="B768" s="17"/>
      <c r="C768" s="85"/>
      <c r="D768" s="31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</row>
    <row r="769" spans="1:18" ht="20.100000000000001" customHeight="1" x14ac:dyDescent="0.35">
      <c r="A769" s="20"/>
      <c r="B769" s="17"/>
      <c r="C769" s="85"/>
      <c r="D769" s="31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</row>
    <row r="770" spans="1:18" ht="20.100000000000001" customHeight="1" x14ac:dyDescent="0.35">
      <c r="A770" s="20"/>
      <c r="B770" s="17"/>
      <c r="C770" s="85"/>
      <c r="D770" s="31"/>
      <c r="E770" s="17"/>
      <c r="F770" s="17"/>
      <c r="G770" s="17"/>
      <c r="H770" s="17"/>
      <c r="I770" s="17"/>
      <c r="J770" s="18"/>
      <c r="K770" s="18"/>
      <c r="L770" s="18"/>
      <c r="M770" s="18"/>
      <c r="N770" s="18"/>
      <c r="O770" s="18"/>
      <c r="P770" s="18"/>
      <c r="Q770" s="18"/>
      <c r="R770" s="18"/>
    </row>
    <row r="771" spans="1:18" ht="20.100000000000001" customHeight="1" x14ac:dyDescent="0.35">
      <c r="A771" s="65"/>
      <c r="B771" s="66"/>
      <c r="C771" s="66"/>
      <c r="D771" s="67"/>
      <c r="E771" s="66"/>
      <c r="F771" s="66"/>
      <c r="G771" s="66"/>
      <c r="H771" s="66"/>
      <c r="I771" s="66"/>
      <c r="J771" s="69"/>
      <c r="K771" s="69"/>
      <c r="L771" s="69"/>
      <c r="M771" s="69"/>
      <c r="N771" s="69"/>
      <c r="O771" s="69"/>
      <c r="P771" s="69"/>
      <c r="Q771" s="69"/>
      <c r="R771" s="69"/>
    </row>
    <row r="772" spans="1:18" ht="20.100000000000001" customHeight="1" x14ac:dyDescent="0.35">
      <c r="A772" s="68"/>
      <c r="B772" s="69"/>
      <c r="C772" s="69"/>
      <c r="D772" s="70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</row>
    <row r="773" spans="1:18" ht="20.100000000000001" customHeight="1" x14ac:dyDescent="0.35">
      <c r="A773" s="68"/>
      <c r="B773" s="69"/>
      <c r="C773" s="69"/>
      <c r="D773" s="70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</row>
    <row r="774" spans="1:18" ht="20.100000000000001" customHeight="1" x14ac:dyDescent="0.35">
      <c r="A774" s="68"/>
      <c r="B774" s="69"/>
      <c r="C774" s="69"/>
      <c r="D774" s="70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</row>
    <row r="775" spans="1:18" ht="20.100000000000001" customHeight="1" x14ac:dyDescent="0.35">
      <c r="A775" s="68"/>
      <c r="B775" s="69"/>
      <c r="C775" s="69"/>
      <c r="D775" s="70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</row>
    <row r="776" spans="1:18" ht="20.100000000000001" customHeight="1" x14ac:dyDescent="0.35">
      <c r="A776" s="68"/>
      <c r="B776" s="69"/>
      <c r="C776" s="69"/>
      <c r="D776" s="70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</row>
    <row r="777" spans="1:18" ht="20.100000000000001" customHeight="1" x14ac:dyDescent="0.35">
      <c r="A777" s="68"/>
      <c r="B777" s="69"/>
      <c r="C777" s="69"/>
      <c r="D777" s="70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</row>
    <row r="778" spans="1:18" ht="20.100000000000001" customHeight="1" x14ac:dyDescent="0.35">
      <c r="A778" s="68"/>
      <c r="B778" s="69"/>
      <c r="C778" s="69"/>
      <c r="D778" s="70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</row>
    <row r="779" spans="1:18" ht="20.100000000000001" customHeight="1" x14ac:dyDescent="0.35">
      <c r="A779" s="68"/>
      <c r="B779" s="69"/>
      <c r="C779" s="69"/>
      <c r="D779" s="70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</row>
    <row r="780" spans="1:18" ht="20.100000000000001" customHeight="1" x14ac:dyDescent="0.35">
      <c r="A780" s="68"/>
      <c r="B780" s="69"/>
      <c r="C780" s="69"/>
      <c r="D780" s="70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</row>
    <row r="781" spans="1:18" ht="20.100000000000001" customHeight="1" x14ac:dyDescent="0.35">
      <c r="A781" s="318" t="s">
        <v>0</v>
      </c>
      <c r="B781" s="318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</row>
    <row r="782" spans="1:18" ht="20.100000000000001" customHeight="1" x14ac:dyDescent="0.35">
      <c r="A782" s="318" t="s">
        <v>475</v>
      </c>
      <c r="B782" s="318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27"/>
      <c r="O782" s="327"/>
      <c r="P782" s="327"/>
      <c r="Q782" s="327"/>
      <c r="R782" s="327"/>
    </row>
    <row r="783" spans="1:18" ht="20.100000000000001" customHeight="1" x14ac:dyDescent="0.35">
      <c r="A783" s="318" t="s">
        <v>39</v>
      </c>
      <c r="B783" s="318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</row>
    <row r="784" spans="1:18" ht="20.100000000000001" customHeight="1" x14ac:dyDescent="0.35">
      <c r="A784" s="71" t="s">
        <v>280</v>
      </c>
      <c r="B784" s="71"/>
      <c r="C784" s="71"/>
      <c r="D784" s="72"/>
      <c r="E784" s="71"/>
      <c r="P784" s="341"/>
      <c r="Q784" s="341"/>
      <c r="R784" s="341"/>
    </row>
    <row r="785" spans="1:18" ht="20.100000000000001" customHeight="1" x14ac:dyDescent="0.35">
      <c r="A785" s="71" t="s">
        <v>278</v>
      </c>
      <c r="B785" s="71"/>
      <c r="C785" s="71"/>
      <c r="D785" s="72"/>
      <c r="E785" s="71"/>
      <c r="P785" s="342" t="s">
        <v>40</v>
      </c>
      <c r="Q785" s="343"/>
      <c r="R785" s="344"/>
    </row>
    <row r="786" spans="1:18" ht="20.100000000000001" customHeight="1" x14ac:dyDescent="0.35">
      <c r="A786" s="71" t="s">
        <v>279</v>
      </c>
      <c r="B786" s="71"/>
      <c r="C786" s="71"/>
      <c r="D786" s="72"/>
      <c r="E786" s="71"/>
    </row>
    <row r="787" spans="1:18" ht="20.100000000000001" customHeight="1" x14ac:dyDescent="0.35">
      <c r="A787" s="322" t="s">
        <v>41</v>
      </c>
      <c r="B787" s="322" t="s">
        <v>2</v>
      </c>
      <c r="C787" s="322" t="s">
        <v>3</v>
      </c>
      <c r="D787" s="322" t="s">
        <v>42</v>
      </c>
      <c r="E787" s="322" t="s">
        <v>5</v>
      </c>
      <c r="F787" s="322" t="s">
        <v>43</v>
      </c>
      <c r="G787" s="324" t="s">
        <v>19</v>
      </c>
      <c r="H787" s="325"/>
      <c r="I787" s="326"/>
      <c r="J787" s="324" t="s">
        <v>481</v>
      </c>
      <c r="K787" s="325"/>
      <c r="L787" s="325"/>
      <c r="M787" s="325"/>
      <c r="N787" s="325"/>
      <c r="O787" s="325"/>
      <c r="P787" s="325"/>
      <c r="Q787" s="325"/>
      <c r="R787" s="326"/>
    </row>
    <row r="788" spans="1:18" ht="20.100000000000001" customHeight="1" x14ac:dyDescent="0.35">
      <c r="A788" s="323"/>
      <c r="B788" s="323"/>
      <c r="C788" s="323"/>
      <c r="D788" s="323"/>
      <c r="E788" s="323"/>
      <c r="F788" s="323"/>
      <c r="G788" s="4" t="s">
        <v>6</v>
      </c>
      <c r="H788" s="4" t="s">
        <v>7</v>
      </c>
      <c r="I788" s="4" t="s">
        <v>8</v>
      </c>
      <c r="J788" s="4" t="s">
        <v>9</v>
      </c>
      <c r="K788" s="4" t="s">
        <v>10</v>
      </c>
      <c r="L788" s="4" t="s">
        <v>11</v>
      </c>
      <c r="M788" s="4" t="s">
        <v>12</v>
      </c>
      <c r="N788" s="4" t="s">
        <v>13</v>
      </c>
      <c r="O788" s="4" t="s">
        <v>14</v>
      </c>
      <c r="P788" s="4" t="s">
        <v>15</v>
      </c>
      <c r="Q788" s="4" t="s">
        <v>16</v>
      </c>
      <c r="R788" s="4" t="s">
        <v>17</v>
      </c>
    </row>
    <row r="789" spans="1:18" ht="20.100000000000001" customHeight="1" x14ac:dyDescent="0.35">
      <c r="A789" s="19">
        <v>1</v>
      </c>
      <c r="B789" s="16" t="s">
        <v>281</v>
      </c>
      <c r="C789" s="16" t="s">
        <v>249</v>
      </c>
      <c r="D789" s="7">
        <v>25000</v>
      </c>
      <c r="E789" s="16" t="s">
        <v>37</v>
      </c>
      <c r="F789" s="16" t="s">
        <v>18</v>
      </c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20.100000000000001" customHeight="1" x14ac:dyDescent="0.35">
      <c r="A790" s="20"/>
      <c r="C790" s="17" t="s">
        <v>283</v>
      </c>
      <c r="D790" s="11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</row>
    <row r="791" spans="1:18" ht="20.100000000000001" customHeight="1" x14ac:dyDescent="0.35">
      <c r="A791" s="20"/>
      <c r="C791" s="17" t="s">
        <v>284</v>
      </c>
      <c r="D791" s="11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</row>
    <row r="792" spans="1:18" ht="20.100000000000001" customHeight="1" x14ac:dyDescent="0.35">
      <c r="A792" s="20"/>
      <c r="C792" s="17" t="s">
        <v>285</v>
      </c>
      <c r="D792" s="11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</row>
    <row r="793" spans="1:18" ht="20.100000000000001" customHeight="1" x14ac:dyDescent="0.35">
      <c r="A793" s="20"/>
      <c r="C793" s="17" t="s">
        <v>286</v>
      </c>
      <c r="D793" s="11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</row>
    <row r="794" spans="1:18" ht="20.100000000000001" customHeight="1" x14ac:dyDescent="0.35">
      <c r="A794" s="20"/>
      <c r="B794" s="9"/>
      <c r="C794" s="17" t="s">
        <v>276</v>
      </c>
      <c r="D794" s="11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</row>
    <row r="795" spans="1:18" ht="20.100000000000001" customHeight="1" x14ac:dyDescent="0.35">
      <c r="A795" s="21"/>
      <c r="B795" s="17"/>
      <c r="C795" s="1" t="s">
        <v>282</v>
      </c>
      <c r="D795" s="11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</row>
    <row r="796" spans="1:18" ht="20.100000000000001" customHeight="1" x14ac:dyDescent="0.35">
      <c r="A796" s="19">
        <v>2</v>
      </c>
      <c r="B796" s="16" t="s">
        <v>277</v>
      </c>
      <c r="C796" s="16" t="s">
        <v>249</v>
      </c>
      <c r="D796" s="35">
        <v>20000</v>
      </c>
      <c r="E796" s="16" t="s">
        <v>37</v>
      </c>
      <c r="F796" s="16" t="s">
        <v>18</v>
      </c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20.100000000000001" customHeight="1" x14ac:dyDescent="0.35">
      <c r="A797" s="20"/>
      <c r="B797" s="17" t="s">
        <v>623</v>
      </c>
      <c r="C797" s="17" t="s">
        <v>287</v>
      </c>
      <c r="D797" s="31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</row>
    <row r="798" spans="1:18" ht="20.100000000000001" customHeight="1" x14ac:dyDescent="0.35">
      <c r="A798" s="20"/>
      <c r="B798" s="17" t="s">
        <v>624</v>
      </c>
      <c r="C798" s="17" t="s">
        <v>285</v>
      </c>
      <c r="D798" s="31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</row>
    <row r="799" spans="1:18" ht="20.100000000000001" customHeight="1" x14ac:dyDescent="0.35">
      <c r="A799" s="20"/>
      <c r="B799" s="17"/>
      <c r="C799" s="17" t="s">
        <v>625</v>
      </c>
      <c r="D799" s="31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</row>
    <row r="800" spans="1:18" ht="20.100000000000001" customHeight="1" x14ac:dyDescent="0.35">
      <c r="A800" s="20"/>
      <c r="B800" s="17"/>
      <c r="C800" s="251" t="s">
        <v>626</v>
      </c>
      <c r="D800" s="31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</row>
    <row r="801" spans="1:18" ht="20.100000000000001" customHeight="1" x14ac:dyDescent="0.35">
      <c r="A801" s="19">
        <v>3</v>
      </c>
      <c r="B801" s="241" t="s">
        <v>628</v>
      </c>
      <c r="C801" s="16" t="s">
        <v>249</v>
      </c>
      <c r="D801" s="35">
        <v>200000</v>
      </c>
      <c r="E801" s="16" t="s">
        <v>107</v>
      </c>
      <c r="F801" s="120" t="s">
        <v>18</v>
      </c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20.100000000000001" customHeight="1" x14ac:dyDescent="0.35">
      <c r="A802" s="20"/>
      <c r="B802" s="17" t="s">
        <v>627</v>
      </c>
      <c r="C802" s="17" t="s">
        <v>287</v>
      </c>
      <c r="D802" s="31"/>
      <c r="E802" s="17" t="s">
        <v>110</v>
      </c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</row>
    <row r="803" spans="1:18" ht="20.100000000000001" customHeight="1" x14ac:dyDescent="0.35">
      <c r="A803" s="20"/>
      <c r="B803" s="17"/>
      <c r="C803" s="17" t="s">
        <v>285</v>
      </c>
      <c r="D803" s="31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</row>
    <row r="804" spans="1:18" ht="20.100000000000001" customHeight="1" x14ac:dyDescent="0.35">
      <c r="A804" s="20"/>
      <c r="B804" s="17"/>
      <c r="C804" s="17" t="s">
        <v>625</v>
      </c>
      <c r="D804" s="31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</row>
    <row r="805" spans="1:18" ht="20.100000000000001" customHeight="1" x14ac:dyDescent="0.35">
      <c r="A805" s="20"/>
      <c r="B805" s="17"/>
      <c r="C805" s="96" t="s">
        <v>626</v>
      </c>
      <c r="D805" s="31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</row>
    <row r="806" spans="1:18" ht="20.100000000000001" customHeight="1" x14ac:dyDescent="0.35">
      <c r="A806" s="22"/>
      <c r="B806" s="18"/>
      <c r="C806" s="18"/>
      <c r="D806" s="32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</row>
    <row r="807" spans="1:18" ht="20.100000000000001" customHeight="1" x14ac:dyDescent="0.35">
      <c r="A807" s="318" t="s">
        <v>0</v>
      </c>
      <c r="B807" s="318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</row>
    <row r="808" spans="1:18" ht="20.100000000000001" customHeight="1" x14ac:dyDescent="0.35">
      <c r="A808" s="318" t="s">
        <v>475</v>
      </c>
      <c r="B808" s="318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</row>
    <row r="809" spans="1:18" ht="20.100000000000001" customHeight="1" x14ac:dyDescent="0.35">
      <c r="A809" s="318" t="s">
        <v>39</v>
      </c>
      <c r="B809" s="318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</row>
    <row r="810" spans="1:18" ht="20.100000000000001" customHeight="1" x14ac:dyDescent="0.35">
      <c r="A810" s="71" t="s">
        <v>289</v>
      </c>
      <c r="B810" s="71"/>
      <c r="C810" s="71"/>
      <c r="D810" s="72"/>
      <c r="E810" s="71"/>
      <c r="P810" s="329"/>
      <c r="Q810" s="329"/>
      <c r="R810" s="329"/>
    </row>
    <row r="811" spans="1:18" ht="20.100000000000001" customHeight="1" x14ac:dyDescent="0.35">
      <c r="A811" s="71" t="s">
        <v>288</v>
      </c>
      <c r="B811" s="71"/>
      <c r="C811" s="71"/>
      <c r="D811" s="72"/>
      <c r="E811" s="71"/>
      <c r="P811" s="330" t="s">
        <v>40</v>
      </c>
      <c r="Q811" s="331"/>
      <c r="R811" s="332"/>
    </row>
    <row r="812" spans="1:18" ht="20.100000000000001" customHeight="1" x14ac:dyDescent="0.35">
      <c r="A812" s="71" t="s">
        <v>279</v>
      </c>
      <c r="B812" s="71"/>
      <c r="C812" s="71"/>
      <c r="D812" s="72"/>
      <c r="E812" s="71"/>
    </row>
    <row r="813" spans="1:18" ht="20.100000000000001" customHeight="1" x14ac:dyDescent="0.35">
      <c r="A813" s="322" t="s">
        <v>41</v>
      </c>
      <c r="B813" s="322" t="s">
        <v>2</v>
      </c>
      <c r="C813" s="322" t="s">
        <v>3</v>
      </c>
      <c r="D813" s="322" t="s">
        <v>42</v>
      </c>
      <c r="E813" s="322" t="s">
        <v>5</v>
      </c>
      <c r="F813" s="322" t="s">
        <v>43</v>
      </c>
      <c r="G813" s="324" t="s">
        <v>19</v>
      </c>
      <c r="H813" s="325"/>
      <c r="I813" s="326"/>
      <c r="J813" s="324" t="s">
        <v>481</v>
      </c>
      <c r="K813" s="325"/>
      <c r="L813" s="325"/>
      <c r="M813" s="325"/>
      <c r="N813" s="325"/>
      <c r="O813" s="325"/>
      <c r="P813" s="325"/>
      <c r="Q813" s="325"/>
      <c r="R813" s="326"/>
    </row>
    <row r="814" spans="1:18" ht="20.100000000000001" customHeight="1" x14ac:dyDescent="0.35">
      <c r="A814" s="323"/>
      <c r="B814" s="323"/>
      <c r="C814" s="323"/>
      <c r="D814" s="323"/>
      <c r="E814" s="323"/>
      <c r="F814" s="323"/>
      <c r="G814" s="4" t="s">
        <v>6</v>
      </c>
      <c r="H814" s="4" t="s">
        <v>7</v>
      </c>
      <c r="I814" s="4" t="s">
        <v>8</v>
      </c>
      <c r="J814" s="4" t="s">
        <v>9</v>
      </c>
      <c r="K814" s="4" t="s">
        <v>10</v>
      </c>
      <c r="L814" s="4" t="s">
        <v>11</v>
      </c>
      <c r="M814" s="4" t="s">
        <v>12</v>
      </c>
      <c r="N814" s="4" t="s">
        <v>13</v>
      </c>
      <c r="O814" s="4" t="s">
        <v>14</v>
      </c>
      <c r="P814" s="4" t="s">
        <v>15</v>
      </c>
      <c r="Q814" s="4" t="s">
        <v>16</v>
      </c>
      <c r="R814" s="4" t="s">
        <v>17</v>
      </c>
    </row>
    <row r="815" spans="1:18" ht="20.100000000000001" customHeight="1" x14ac:dyDescent="0.35">
      <c r="A815" s="21">
        <v>1</v>
      </c>
      <c r="B815" s="17" t="s">
        <v>294</v>
      </c>
      <c r="C815" s="16" t="s">
        <v>249</v>
      </c>
      <c r="D815" s="11">
        <v>270000</v>
      </c>
      <c r="E815" s="47" t="s">
        <v>245</v>
      </c>
      <c r="F815" s="37" t="s">
        <v>18</v>
      </c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</row>
    <row r="816" spans="1:18" ht="20.100000000000001" customHeight="1" x14ac:dyDescent="0.35">
      <c r="A816" s="20"/>
      <c r="B816" s="17" t="s">
        <v>295</v>
      </c>
      <c r="C816" s="17" t="s">
        <v>287</v>
      </c>
      <c r="D816" s="11"/>
      <c r="E816" s="37"/>
      <c r="F816" s="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</row>
    <row r="817" spans="1:18" ht="20.100000000000001" customHeight="1" x14ac:dyDescent="0.35">
      <c r="A817" s="20"/>
      <c r="B817" s="17" t="s">
        <v>296</v>
      </c>
      <c r="C817" s="17" t="s">
        <v>297</v>
      </c>
      <c r="D817" s="11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</row>
    <row r="818" spans="1:18" ht="20.100000000000001" customHeight="1" x14ac:dyDescent="0.35">
      <c r="A818" s="20"/>
      <c r="B818" s="17"/>
      <c r="C818" s="17" t="s">
        <v>298</v>
      </c>
      <c r="D818" s="11"/>
      <c r="E818" s="47"/>
      <c r="F818" s="3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</row>
    <row r="819" spans="1:18" ht="20.100000000000001" customHeight="1" x14ac:dyDescent="0.35">
      <c r="A819" s="20"/>
      <c r="B819" s="17"/>
      <c r="C819" s="17" t="s">
        <v>299</v>
      </c>
      <c r="D819" s="11"/>
      <c r="E819" s="37"/>
      <c r="F819" s="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</row>
    <row r="820" spans="1:18" ht="20.100000000000001" customHeight="1" x14ac:dyDescent="0.35">
      <c r="A820" s="20"/>
      <c r="B820" s="9"/>
      <c r="C820" s="17" t="s">
        <v>300</v>
      </c>
      <c r="D820" s="11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</row>
    <row r="821" spans="1:18" ht="20.100000000000001" customHeight="1" x14ac:dyDescent="0.35">
      <c r="A821" s="106">
        <v>2</v>
      </c>
      <c r="B821" s="114" t="s">
        <v>290</v>
      </c>
      <c r="C821" s="16" t="s">
        <v>249</v>
      </c>
      <c r="D821" s="7">
        <v>21000</v>
      </c>
      <c r="E821" s="46" t="s">
        <v>37</v>
      </c>
      <c r="F821" s="120" t="s">
        <v>18</v>
      </c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20.100000000000001" customHeight="1" x14ac:dyDescent="0.35">
      <c r="A822" s="53"/>
      <c r="B822" s="17" t="s">
        <v>291</v>
      </c>
      <c r="C822" s="17" t="s">
        <v>287</v>
      </c>
      <c r="D822" s="31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</row>
    <row r="823" spans="1:18" ht="20.100000000000001" customHeight="1" x14ac:dyDescent="0.35">
      <c r="A823" s="20"/>
      <c r="B823" s="9"/>
      <c r="C823" s="17" t="s">
        <v>293</v>
      </c>
      <c r="D823" s="31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</row>
    <row r="824" spans="1:18" ht="20.100000000000001" customHeight="1" x14ac:dyDescent="0.35">
      <c r="A824" s="22"/>
      <c r="B824" s="13"/>
      <c r="C824" s="36" t="s">
        <v>292</v>
      </c>
      <c r="D824" s="32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</row>
    <row r="825" spans="1:18" ht="20.100000000000001" customHeight="1" x14ac:dyDescent="0.35">
      <c r="A825" s="19">
        <v>3</v>
      </c>
      <c r="B825" s="123" t="s">
        <v>313</v>
      </c>
      <c r="C825" s="16" t="s">
        <v>312</v>
      </c>
      <c r="D825" s="7">
        <v>15000</v>
      </c>
      <c r="E825" s="46" t="s">
        <v>97</v>
      </c>
      <c r="F825" s="120" t="s">
        <v>18</v>
      </c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20.100000000000001" customHeight="1" x14ac:dyDescent="0.35">
      <c r="A826" s="20"/>
      <c r="B826" s="69" t="s">
        <v>314</v>
      </c>
      <c r="C826" s="17" t="s">
        <v>287</v>
      </c>
      <c r="D826" s="11"/>
      <c r="E826" s="37" t="s">
        <v>98</v>
      </c>
      <c r="F826" s="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</row>
    <row r="827" spans="1:18" ht="20.100000000000001" customHeight="1" x14ac:dyDescent="0.35">
      <c r="A827" s="20"/>
      <c r="B827" s="9" t="s">
        <v>315</v>
      </c>
      <c r="C827" s="17" t="s">
        <v>293</v>
      </c>
      <c r="D827" s="11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</row>
    <row r="828" spans="1:18" ht="20.100000000000001" customHeight="1" x14ac:dyDescent="0.35">
      <c r="A828" s="20"/>
      <c r="B828" s="9"/>
      <c r="C828" s="17" t="s">
        <v>302</v>
      </c>
      <c r="D828" s="11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</row>
    <row r="829" spans="1:18" ht="20.100000000000001" customHeight="1" x14ac:dyDescent="0.35">
      <c r="A829" s="20"/>
      <c r="B829" s="9"/>
      <c r="C829" s="17" t="s">
        <v>303</v>
      </c>
      <c r="D829" s="11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</row>
    <row r="830" spans="1:18" ht="20.100000000000001" customHeight="1" x14ac:dyDescent="0.35">
      <c r="A830" s="20"/>
      <c r="B830" s="9"/>
      <c r="C830" s="17" t="s">
        <v>316</v>
      </c>
      <c r="D830" s="11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</row>
    <row r="831" spans="1:18" ht="20.100000000000001" customHeight="1" x14ac:dyDescent="0.35">
      <c r="A831" s="20"/>
      <c r="B831" s="9"/>
      <c r="C831" s="17" t="s">
        <v>317</v>
      </c>
      <c r="D831" s="11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</row>
    <row r="832" spans="1:18" ht="20.100000000000001" customHeight="1" x14ac:dyDescent="0.35">
      <c r="A832" s="22"/>
      <c r="B832" s="13"/>
      <c r="C832" s="36"/>
      <c r="D832" s="32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</row>
    <row r="833" spans="1:18" ht="20.100000000000001" customHeight="1" x14ac:dyDescent="0.35">
      <c r="A833" s="318" t="s">
        <v>0</v>
      </c>
      <c r="B833" s="318"/>
      <c r="C833" s="318"/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</row>
    <row r="834" spans="1:18" ht="20.100000000000001" customHeight="1" x14ac:dyDescent="0.35">
      <c r="A834" s="318" t="s">
        <v>475</v>
      </c>
      <c r="B834" s="318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</row>
    <row r="835" spans="1:18" ht="20.100000000000001" customHeight="1" x14ac:dyDescent="0.35">
      <c r="A835" s="318" t="s">
        <v>39</v>
      </c>
      <c r="B835" s="318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</row>
    <row r="836" spans="1:18" ht="20.100000000000001" customHeight="1" x14ac:dyDescent="0.35">
      <c r="A836" s="71" t="s">
        <v>289</v>
      </c>
      <c r="B836" s="71"/>
      <c r="C836" s="71"/>
      <c r="D836" s="72"/>
      <c r="E836" s="71"/>
      <c r="P836" s="329"/>
      <c r="Q836" s="329"/>
      <c r="R836" s="329"/>
    </row>
    <row r="837" spans="1:18" ht="20.100000000000001" customHeight="1" x14ac:dyDescent="0.35">
      <c r="A837" s="71" t="s">
        <v>288</v>
      </c>
      <c r="B837" s="71"/>
      <c r="C837" s="71"/>
      <c r="D837" s="72"/>
      <c r="E837" s="71"/>
      <c r="P837" s="330" t="s">
        <v>40</v>
      </c>
      <c r="Q837" s="331"/>
      <c r="R837" s="332"/>
    </row>
    <row r="838" spans="1:18" ht="20.100000000000001" customHeight="1" x14ac:dyDescent="0.35">
      <c r="A838" s="71" t="s">
        <v>279</v>
      </c>
      <c r="B838" s="71"/>
      <c r="C838" s="71"/>
      <c r="D838" s="72"/>
      <c r="E838" s="71"/>
    </row>
    <row r="839" spans="1:18" ht="20.100000000000001" customHeight="1" x14ac:dyDescent="0.35">
      <c r="A839" s="322" t="s">
        <v>41</v>
      </c>
      <c r="B839" s="322" t="s">
        <v>2</v>
      </c>
      <c r="C839" s="322" t="s">
        <v>3</v>
      </c>
      <c r="D839" s="322" t="s">
        <v>42</v>
      </c>
      <c r="E839" s="322" t="s">
        <v>5</v>
      </c>
      <c r="F839" s="322" t="s">
        <v>43</v>
      </c>
      <c r="G839" s="324" t="s">
        <v>19</v>
      </c>
      <c r="H839" s="325"/>
      <c r="I839" s="326"/>
      <c r="J839" s="324" t="s">
        <v>481</v>
      </c>
      <c r="K839" s="325"/>
      <c r="L839" s="325"/>
      <c r="M839" s="325"/>
      <c r="N839" s="325"/>
      <c r="O839" s="325"/>
      <c r="P839" s="325"/>
      <c r="Q839" s="325"/>
      <c r="R839" s="326"/>
    </row>
    <row r="840" spans="1:18" ht="20.100000000000001" customHeight="1" x14ac:dyDescent="0.35">
      <c r="A840" s="323"/>
      <c r="B840" s="323"/>
      <c r="C840" s="323"/>
      <c r="D840" s="323"/>
      <c r="E840" s="323"/>
      <c r="F840" s="323"/>
      <c r="G840" s="4" t="s">
        <v>6</v>
      </c>
      <c r="H840" s="4" t="s">
        <v>7</v>
      </c>
      <c r="I840" s="4" t="s">
        <v>8</v>
      </c>
      <c r="J840" s="4" t="s">
        <v>9</v>
      </c>
      <c r="K840" s="4" t="s">
        <v>10</v>
      </c>
      <c r="L840" s="4" t="s">
        <v>11</v>
      </c>
      <c r="M840" s="4" t="s">
        <v>12</v>
      </c>
      <c r="N840" s="4" t="s">
        <v>13</v>
      </c>
      <c r="O840" s="4" t="s">
        <v>14</v>
      </c>
      <c r="P840" s="4" t="s">
        <v>15</v>
      </c>
      <c r="Q840" s="4" t="s">
        <v>16</v>
      </c>
      <c r="R840" s="4" t="s">
        <v>17</v>
      </c>
    </row>
    <row r="841" spans="1:18" ht="20.100000000000001" customHeight="1" x14ac:dyDescent="0.35">
      <c r="A841" s="19">
        <v>4</v>
      </c>
      <c r="B841" s="16" t="s">
        <v>632</v>
      </c>
      <c r="C841" s="16" t="s">
        <v>633</v>
      </c>
      <c r="D841" s="35">
        <v>40000</v>
      </c>
      <c r="E841" s="16" t="s">
        <v>110</v>
      </c>
      <c r="F841" s="16" t="s">
        <v>18</v>
      </c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20.100000000000001" customHeight="1" x14ac:dyDescent="0.35">
      <c r="A842" s="20"/>
      <c r="B842" s="17"/>
      <c r="C842" s="17" t="s">
        <v>635</v>
      </c>
      <c r="D842" s="31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</row>
    <row r="843" spans="1:18" ht="20.100000000000001" customHeight="1" x14ac:dyDescent="0.35">
      <c r="A843" s="20"/>
      <c r="B843" s="17"/>
      <c r="C843" s="17" t="s">
        <v>634</v>
      </c>
      <c r="D843" s="31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</row>
    <row r="844" spans="1:18" ht="20.100000000000001" customHeight="1" x14ac:dyDescent="0.35">
      <c r="A844" s="20"/>
      <c r="B844" s="17"/>
      <c r="C844" s="17" t="s">
        <v>636</v>
      </c>
      <c r="D844" s="31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</row>
    <row r="845" spans="1:18" ht="20.100000000000001" customHeight="1" x14ac:dyDescent="0.35">
      <c r="A845" s="20"/>
      <c r="B845" s="17"/>
      <c r="C845" s="17" t="s">
        <v>637</v>
      </c>
      <c r="D845" s="31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</row>
    <row r="846" spans="1:18" ht="20.100000000000001" customHeight="1" x14ac:dyDescent="0.35">
      <c r="A846" s="20"/>
      <c r="B846" s="17"/>
      <c r="C846" s="17" t="s">
        <v>638</v>
      </c>
      <c r="D846" s="31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</row>
    <row r="847" spans="1:18" ht="20.100000000000001" customHeight="1" x14ac:dyDescent="0.35">
      <c r="A847" s="22"/>
      <c r="B847" s="18"/>
      <c r="C847" s="18" t="s">
        <v>101</v>
      </c>
      <c r="D847" s="32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</row>
    <row r="848" spans="1:18" ht="20.100000000000001" customHeight="1" x14ac:dyDescent="0.35">
      <c r="A848" s="68"/>
      <c r="B848" s="69"/>
      <c r="C848" s="69"/>
      <c r="D848" s="70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</row>
    <row r="849" spans="1:18" ht="20.100000000000001" customHeight="1" x14ac:dyDescent="0.35">
      <c r="A849" s="68"/>
      <c r="B849" s="69"/>
      <c r="C849" s="69"/>
      <c r="D849" s="70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</row>
    <row r="850" spans="1:18" ht="20.100000000000001" customHeight="1" x14ac:dyDescent="0.35">
      <c r="A850" s="68"/>
      <c r="B850" s="69"/>
      <c r="C850" s="69"/>
      <c r="D850" s="70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</row>
    <row r="851" spans="1:18" ht="20.100000000000001" customHeight="1" x14ac:dyDescent="0.35">
      <c r="A851" s="68"/>
      <c r="B851" s="69"/>
      <c r="C851" s="69"/>
      <c r="D851" s="70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</row>
    <row r="852" spans="1:18" ht="20.100000000000001" customHeight="1" x14ac:dyDescent="0.35">
      <c r="A852" s="68"/>
      <c r="B852" s="69"/>
      <c r="C852" s="69"/>
      <c r="D852" s="70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</row>
    <row r="853" spans="1:18" ht="20.100000000000001" customHeight="1" x14ac:dyDescent="0.35">
      <c r="A853" s="68"/>
      <c r="B853" s="69"/>
      <c r="C853" s="69"/>
      <c r="D853" s="70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</row>
    <row r="854" spans="1:18" ht="20.100000000000001" customHeight="1" x14ac:dyDescent="0.35">
      <c r="A854" s="68"/>
      <c r="B854" s="69"/>
      <c r="C854" s="69"/>
      <c r="D854" s="70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</row>
    <row r="855" spans="1:18" ht="20.100000000000001" customHeight="1" x14ac:dyDescent="0.35">
      <c r="A855" s="68"/>
      <c r="B855" s="69"/>
      <c r="C855" s="69"/>
      <c r="D855" s="70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</row>
    <row r="856" spans="1:18" ht="20.100000000000001" customHeight="1" x14ac:dyDescent="0.35">
      <c r="A856" s="68"/>
      <c r="B856" s="69"/>
      <c r="C856" s="69"/>
      <c r="D856" s="70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</row>
    <row r="857" spans="1:18" ht="20.100000000000001" customHeight="1" x14ac:dyDescent="0.35">
      <c r="A857" s="68"/>
      <c r="B857" s="69"/>
      <c r="C857" s="69"/>
      <c r="D857" s="70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</row>
    <row r="858" spans="1:18" ht="19.5" customHeight="1" x14ac:dyDescent="0.35">
      <c r="A858" s="68"/>
      <c r="B858" s="69"/>
      <c r="C858" s="69"/>
      <c r="D858" s="70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</row>
    <row r="859" spans="1:18" ht="19.5" hidden="1" customHeight="1" x14ac:dyDescent="0.35">
      <c r="A859" s="68"/>
      <c r="B859" s="69"/>
      <c r="C859" s="69"/>
      <c r="D859" s="70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</row>
    <row r="860" spans="1:18" ht="20.100000000000001" customHeight="1" x14ac:dyDescent="0.35">
      <c r="A860" s="318" t="s">
        <v>0</v>
      </c>
      <c r="B860" s="318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</row>
    <row r="861" spans="1:18" ht="20.100000000000001" customHeight="1" x14ac:dyDescent="0.35">
      <c r="A861" s="318" t="s">
        <v>475</v>
      </c>
      <c r="B861" s="318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27"/>
      <c r="O861" s="327"/>
      <c r="P861" s="327"/>
      <c r="Q861" s="327"/>
      <c r="R861" s="327"/>
    </row>
    <row r="862" spans="1:18" ht="20.100000000000001" customHeight="1" x14ac:dyDescent="0.35">
      <c r="A862" s="318" t="s">
        <v>39</v>
      </c>
      <c r="B862" s="318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</row>
    <row r="863" spans="1:18" ht="20.100000000000001" customHeight="1" x14ac:dyDescent="0.35">
      <c r="A863" s="71" t="s">
        <v>289</v>
      </c>
      <c r="B863" s="71"/>
      <c r="C863" s="71"/>
      <c r="D863" s="72"/>
      <c r="E863" s="71"/>
      <c r="P863" s="329"/>
      <c r="Q863" s="329"/>
      <c r="R863" s="329"/>
    </row>
    <row r="864" spans="1:18" ht="20.100000000000001" customHeight="1" x14ac:dyDescent="0.35">
      <c r="A864" s="71" t="s">
        <v>288</v>
      </c>
      <c r="B864" s="71"/>
      <c r="C864" s="71"/>
      <c r="D864" s="72"/>
      <c r="E864" s="71"/>
      <c r="P864" s="330" t="s">
        <v>40</v>
      </c>
      <c r="Q864" s="331"/>
      <c r="R864" s="332"/>
    </row>
    <row r="865" spans="1:18" ht="20.100000000000001" customHeight="1" x14ac:dyDescent="0.35">
      <c r="A865" s="71" t="s">
        <v>75</v>
      </c>
      <c r="B865" s="71"/>
      <c r="C865" s="71"/>
      <c r="D865" s="72"/>
      <c r="E865" s="71"/>
    </row>
    <row r="866" spans="1:18" ht="20.100000000000001" customHeight="1" x14ac:dyDescent="0.35">
      <c r="A866" s="322" t="s">
        <v>41</v>
      </c>
      <c r="B866" s="322" t="s">
        <v>2</v>
      </c>
      <c r="C866" s="322" t="s">
        <v>3</v>
      </c>
      <c r="D866" s="322" t="s">
        <v>42</v>
      </c>
      <c r="E866" s="322" t="s">
        <v>5</v>
      </c>
      <c r="F866" s="322" t="s">
        <v>43</v>
      </c>
      <c r="G866" s="324" t="s">
        <v>19</v>
      </c>
      <c r="H866" s="325"/>
      <c r="I866" s="326"/>
      <c r="J866" s="324" t="s">
        <v>481</v>
      </c>
      <c r="K866" s="325"/>
      <c r="L866" s="325"/>
      <c r="M866" s="325"/>
      <c r="N866" s="325"/>
      <c r="O866" s="325"/>
      <c r="P866" s="325"/>
      <c r="Q866" s="325"/>
      <c r="R866" s="326"/>
    </row>
    <row r="867" spans="1:18" ht="20.100000000000001" customHeight="1" x14ac:dyDescent="0.35">
      <c r="A867" s="323"/>
      <c r="B867" s="323"/>
      <c r="C867" s="323"/>
      <c r="D867" s="323"/>
      <c r="E867" s="323"/>
      <c r="F867" s="323"/>
      <c r="G867" s="4" t="s">
        <v>6</v>
      </c>
      <c r="H867" s="4" t="s">
        <v>7</v>
      </c>
      <c r="I867" s="4" t="s">
        <v>8</v>
      </c>
      <c r="J867" s="4" t="s">
        <v>9</v>
      </c>
      <c r="K867" s="4" t="s">
        <v>10</v>
      </c>
      <c r="L867" s="4" t="s">
        <v>11</v>
      </c>
      <c r="M867" s="4" t="s">
        <v>12</v>
      </c>
      <c r="N867" s="4" t="s">
        <v>13</v>
      </c>
      <c r="O867" s="4" t="s">
        <v>14</v>
      </c>
      <c r="P867" s="4" t="s">
        <v>15</v>
      </c>
      <c r="Q867" s="4" t="s">
        <v>16</v>
      </c>
      <c r="R867" s="4" t="s">
        <v>17</v>
      </c>
    </row>
    <row r="868" spans="1:18" ht="20.100000000000001" customHeight="1" x14ac:dyDescent="0.35">
      <c r="A868" s="19">
        <v>1</v>
      </c>
      <c r="B868" s="16" t="s">
        <v>301</v>
      </c>
      <c r="C868" s="16" t="s">
        <v>249</v>
      </c>
      <c r="D868" s="7">
        <v>20000</v>
      </c>
      <c r="E868" s="47" t="s">
        <v>97</v>
      </c>
      <c r="F868" s="120" t="s">
        <v>18</v>
      </c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20.100000000000001" customHeight="1" x14ac:dyDescent="0.35">
      <c r="A869" s="20"/>
      <c r="B869" s="9"/>
      <c r="C869" s="17" t="s">
        <v>287</v>
      </c>
      <c r="D869" s="11"/>
      <c r="E869" s="37" t="s">
        <v>98</v>
      </c>
      <c r="F869" s="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</row>
    <row r="870" spans="1:18" ht="20.100000000000001" customHeight="1" x14ac:dyDescent="0.35">
      <c r="A870" s="20"/>
      <c r="B870" s="9"/>
      <c r="C870" s="17" t="s">
        <v>293</v>
      </c>
      <c r="D870" s="11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</row>
    <row r="871" spans="1:18" ht="20.100000000000001" customHeight="1" x14ac:dyDescent="0.35">
      <c r="A871" s="20"/>
      <c r="B871" s="17"/>
      <c r="C871" s="17" t="s">
        <v>302</v>
      </c>
      <c r="D871" s="31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</row>
    <row r="872" spans="1:18" ht="20.100000000000001" customHeight="1" x14ac:dyDescent="0.35">
      <c r="A872" s="20"/>
      <c r="B872" s="17"/>
      <c r="C872" s="17" t="s">
        <v>303</v>
      </c>
      <c r="D872" s="31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</row>
    <row r="873" spans="1:18" ht="20.100000000000001" customHeight="1" x14ac:dyDescent="0.35">
      <c r="A873" s="20"/>
      <c r="B873" s="17"/>
      <c r="C873" s="17" t="s">
        <v>304</v>
      </c>
      <c r="D873" s="31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</row>
    <row r="874" spans="1:18" ht="20.100000000000001" customHeight="1" x14ac:dyDescent="0.35">
      <c r="A874" s="20"/>
      <c r="B874" s="17"/>
      <c r="C874" s="17" t="s">
        <v>305</v>
      </c>
      <c r="D874" s="31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</row>
    <row r="875" spans="1:18" ht="20.100000000000001" customHeight="1" x14ac:dyDescent="0.35">
      <c r="A875" s="19">
        <v>2</v>
      </c>
      <c r="B875" s="123" t="s">
        <v>31</v>
      </c>
      <c r="C875" s="16" t="s">
        <v>249</v>
      </c>
      <c r="D875" s="7">
        <v>40000</v>
      </c>
      <c r="E875" s="46" t="s">
        <v>97</v>
      </c>
      <c r="F875" s="25" t="s">
        <v>18</v>
      </c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20.100000000000001" customHeight="1" x14ac:dyDescent="0.35">
      <c r="A876" s="20"/>
      <c r="B876" s="121" t="s">
        <v>311</v>
      </c>
      <c r="C876" s="17" t="s">
        <v>287</v>
      </c>
      <c r="D876" s="62"/>
      <c r="E876" s="37" t="s">
        <v>98</v>
      </c>
      <c r="F876" s="20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</row>
    <row r="877" spans="1:18" ht="20.100000000000001" customHeight="1" x14ac:dyDescent="0.35">
      <c r="A877" s="20"/>
      <c r="B877" s="9"/>
      <c r="C877" s="17" t="s">
        <v>306</v>
      </c>
      <c r="D877" s="62"/>
      <c r="E877" s="37"/>
      <c r="F877" s="20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</row>
    <row r="878" spans="1:18" ht="20.100000000000001" customHeight="1" x14ac:dyDescent="0.35">
      <c r="A878" s="20"/>
      <c r="B878" s="9"/>
      <c r="C878" s="17" t="s">
        <v>307</v>
      </c>
      <c r="D878" s="62"/>
      <c r="E878" s="85"/>
      <c r="F878" s="20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</row>
    <row r="879" spans="1:18" ht="20.100000000000001" customHeight="1" x14ac:dyDescent="0.35">
      <c r="A879" s="20"/>
      <c r="B879" s="9"/>
      <c r="C879" s="17" t="s">
        <v>308</v>
      </c>
      <c r="D879" s="62"/>
      <c r="E879" s="85"/>
      <c r="F879" s="20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</row>
    <row r="880" spans="1:18" ht="20.100000000000001" customHeight="1" x14ac:dyDescent="0.35">
      <c r="A880" s="20"/>
      <c r="B880" s="9"/>
      <c r="C880" s="17" t="s">
        <v>309</v>
      </c>
      <c r="D880" s="62"/>
      <c r="E880" s="85"/>
      <c r="F880" s="20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</row>
    <row r="881" spans="1:18" ht="20.100000000000001" customHeight="1" x14ac:dyDescent="0.35">
      <c r="A881" s="21"/>
      <c r="B881" s="121"/>
      <c r="C881" s="17" t="s">
        <v>310</v>
      </c>
      <c r="D881" s="11"/>
      <c r="E881" s="86"/>
      <c r="F881" s="8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</row>
    <row r="882" spans="1:18" ht="20.100000000000001" customHeight="1" x14ac:dyDescent="0.35">
      <c r="A882" s="19">
        <v>3</v>
      </c>
      <c r="B882" s="16" t="s">
        <v>631</v>
      </c>
      <c r="C882" s="16" t="s">
        <v>249</v>
      </c>
      <c r="D882" s="35">
        <v>20000</v>
      </c>
      <c r="E882" s="85" t="s">
        <v>97</v>
      </c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20.100000000000001" customHeight="1" x14ac:dyDescent="0.35">
      <c r="A883" s="20"/>
      <c r="B883" s="17"/>
      <c r="C883" s="85" t="s">
        <v>387</v>
      </c>
      <c r="D883" s="31"/>
      <c r="E883" s="17" t="s">
        <v>98</v>
      </c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</row>
    <row r="884" spans="1:18" ht="20.100000000000001" customHeight="1" x14ac:dyDescent="0.35">
      <c r="A884" s="20"/>
      <c r="B884" s="17"/>
      <c r="C884" s="85" t="s">
        <v>386</v>
      </c>
      <c r="D884" s="31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</row>
    <row r="885" spans="1:18" ht="20.100000000000001" customHeight="1" x14ac:dyDescent="0.35">
      <c r="A885" s="22"/>
      <c r="B885" s="18"/>
      <c r="C885" s="86" t="s">
        <v>474</v>
      </c>
      <c r="D885" s="32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</row>
    <row r="886" spans="1:18" ht="20.100000000000001" customHeight="1" x14ac:dyDescent="0.35">
      <c r="A886" s="318" t="s">
        <v>0</v>
      </c>
      <c r="B886" s="318"/>
      <c r="C886" s="318"/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</row>
    <row r="887" spans="1:18" ht="20.100000000000001" customHeight="1" x14ac:dyDescent="0.35">
      <c r="A887" s="318" t="s">
        <v>475</v>
      </c>
      <c r="B887" s="318"/>
      <c r="C887" s="318"/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</row>
    <row r="888" spans="1:18" ht="20.100000000000001" customHeight="1" x14ac:dyDescent="0.35">
      <c r="A888" s="318" t="s">
        <v>39</v>
      </c>
      <c r="B888" s="318"/>
      <c r="C888" s="318"/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</row>
    <row r="889" spans="1:18" ht="20.100000000000001" customHeight="1" x14ac:dyDescent="0.35">
      <c r="A889" s="71" t="s">
        <v>289</v>
      </c>
      <c r="B889" s="71"/>
      <c r="C889" s="71"/>
      <c r="D889" s="72"/>
      <c r="E889" s="71"/>
      <c r="P889" s="329"/>
      <c r="Q889" s="329"/>
      <c r="R889" s="329"/>
    </row>
    <row r="890" spans="1:18" ht="20.100000000000001" customHeight="1" x14ac:dyDescent="0.35">
      <c r="A890" s="71" t="s">
        <v>320</v>
      </c>
      <c r="B890" s="71"/>
      <c r="C890" s="71"/>
      <c r="D890" s="72"/>
      <c r="E890" s="71"/>
      <c r="P890" s="330" t="s">
        <v>40</v>
      </c>
      <c r="Q890" s="331"/>
      <c r="R890" s="332"/>
    </row>
    <row r="891" spans="1:18" ht="20.100000000000001" customHeight="1" x14ac:dyDescent="0.35">
      <c r="A891" s="71" t="s">
        <v>279</v>
      </c>
      <c r="B891" s="71"/>
      <c r="C891" s="71"/>
      <c r="D891" s="72"/>
      <c r="E891" s="71"/>
    </row>
    <row r="892" spans="1:18" ht="20.100000000000001" customHeight="1" x14ac:dyDescent="0.35">
      <c r="A892" s="322" t="s">
        <v>41</v>
      </c>
      <c r="B892" s="322" t="s">
        <v>2</v>
      </c>
      <c r="C892" s="322" t="s">
        <v>3</v>
      </c>
      <c r="D892" s="322" t="s">
        <v>42</v>
      </c>
      <c r="E892" s="322" t="s">
        <v>5</v>
      </c>
      <c r="F892" s="322" t="s">
        <v>43</v>
      </c>
      <c r="G892" s="324" t="s">
        <v>19</v>
      </c>
      <c r="H892" s="325"/>
      <c r="I892" s="326"/>
      <c r="J892" s="324" t="s">
        <v>481</v>
      </c>
      <c r="K892" s="325"/>
      <c r="L892" s="325"/>
      <c r="M892" s="325"/>
      <c r="N892" s="325"/>
      <c r="O892" s="325"/>
      <c r="P892" s="325"/>
      <c r="Q892" s="325"/>
      <c r="R892" s="326"/>
    </row>
    <row r="893" spans="1:18" ht="20.100000000000001" customHeight="1" x14ac:dyDescent="0.35">
      <c r="A893" s="323"/>
      <c r="B893" s="323"/>
      <c r="C893" s="323"/>
      <c r="D893" s="323"/>
      <c r="E893" s="323"/>
      <c r="F893" s="323"/>
      <c r="G893" s="4" t="s">
        <v>6</v>
      </c>
      <c r="H893" s="4" t="s">
        <v>7</v>
      </c>
      <c r="I893" s="4" t="s">
        <v>8</v>
      </c>
      <c r="J893" s="4" t="s">
        <v>9</v>
      </c>
      <c r="K893" s="4" t="s">
        <v>10</v>
      </c>
      <c r="L893" s="4" t="s">
        <v>11</v>
      </c>
      <c r="M893" s="4" t="s">
        <v>12</v>
      </c>
      <c r="N893" s="4" t="s">
        <v>13</v>
      </c>
      <c r="O893" s="4" t="s">
        <v>14</v>
      </c>
      <c r="P893" s="4" t="s">
        <v>15</v>
      </c>
      <c r="Q893" s="4" t="s">
        <v>16</v>
      </c>
      <c r="R893" s="4" t="s">
        <v>17</v>
      </c>
    </row>
    <row r="894" spans="1:18" ht="20.100000000000001" customHeight="1" x14ac:dyDescent="0.35">
      <c r="A894" s="21">
        <v>1</v>
      </c>
      <c r="B894" s="121" t="s">
        <v>321</v>
      </c>
      <c r="C894" s="17" t="s">
        <v>323</v>
      </c>
      <c r="D894" s="11">
        <v>20000</v>
      </c>
      <c r="E894" s="47" t="s">
        <v>237</v>
      </c>
      <c r="F894" s="8" t="s">
        <v>18</v>
      </c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20.100000000000001" customHeight="1" x14ac:dyDescent="0.35">
      <c r="A895" s="20"/>
      <c r="B895" s="17"/>
      <c r="C895" s="17" t="s">
        <v>324</v>
      </c>
      <c r="D895" s="11"/>
      <c r="E895" s="17" t="s">
        <v>102</v>
      </c>
      <c r="F895" s="8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</row>
    <row r="896" spans="1:18" ht="20.100000000000001" customHeight="1" x14ac:dyDescent="0.35">
      <c r="A896" s="20"/>
      <c r="B896" s="9"/>
      <c r="C896" s="17" t="s">
        <v>325</v>
      </c>
      <c r="D896" s="62"/>
      <c r="F896" s="20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</row>
    <row r="897" spans="1:18" ht="20.100000000000001" customHeight="1" x14ac:dyDescent="0.35">
      <c r="A897" s="20"/>
      <c r="B897" s="9"/>
      <c r="C897" s="17" t="s">
        <v>326</v>
      </c>
      <c r="D897" s="11"/>
      <c r="E897" s="17"/>
      <c r="F897" s="20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</row>
    <row r="898" spans="1:18" ht="20.100000000000001" customHeight="1" x14ac:dyDescent="0.35">
      <c r="A898" s="20"/>
      <c r="B898" s="17"/>
      <c r="C898" s="17" t="s">
        <v>327</v>
      </c>
      <c r="D898" s="11"/>
      <c r="E898" s="17"/>
      <c r="F898" s="20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</row>
    <row r="899" spans="1:18" ht="20.100000000000001" customHeight="1" x14ac:dyDescent="0.35">
      <c r="A899" s="18"/>
      <c r="B899" s="18"/>
      <c r="C899" s="18"/>
      <c r="D899" s="124"/>
      <c r="E899" s="18"/>
      <c r="F899" s="22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</row>
    <row r="900" spans="1:18" ht="20.100000000000001" customHeight="1" x14ac:dyDescent="0.35">
      <c r="A900" s="21">
        <v>2</v>
      </c>
      <c r="B900" s="125" t="s">
        <v>322</v>
      </c>
      <c r="C900" s="17" t="s">
        <v>328</v>
      </c>
      <c r="D900" s="11">
        <v>18960</v>
      </c>
      <c r="E900" s="37" t="s">
        <v>37</v>
      </c>
      <c r="F900" s="8" t="s">
        <v>18</v>
      </c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</row>
    <row r="901" spans="1:18" ht="20.100000000000001" customHeight="1" x14ac:dyDescent="0.35">
      <c r="A901" s="20"/>
      <c r="B901" s="17"/>
      <c r="C901" s="17" t="s">
        <v>318</v>
      </c>
      <c r="D901" s="11"/>
      <c r="F901" s="8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</row>
    <row r="902" spans="1:18" ht="20.100000000000001" customHeight="1" x14ac:dyDescent="0.35">
      <c r="A902" s="20"/>
      <c r="B902" s="9"/>
      <c r="C902" s="17" t="s">
        <v>319</v>
      </c>
      <c r="D902" s="11"/>
      <c r="F902" s="8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</row>
    <row r="903" spans="1:18" ht="20.100000000000001" customHeight="1" x14ac:dyDescent="0.35">
      <c r="A903" s="20"/>
      <c r="B903" s="9"/>
      <c r="C903" s="17" t="s">
        <v>329</v>
      </c>
      <c r="D903" s="11"/>
      <c r="E903" s="37"/>
      <c r="F903" s="8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</row>
    <row r="904" spans="1:18" ht="20.100000000000001" customHeight="1" x14ac:dyDescent="0.35">
      <c r="A904" s="20"/>
      <c r="B904" s="17"/>
      <c r="C904" s="17" t="s">
        <v>330</v>
      </c>
      <c r="D904" s="126"/>
      <c r="E904" s="17"/>
      <c r="F904" s="20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</row>
    <row r="905" spans="1:18" ht="20.100000000000001" customHeight="1" x14ac:dyDescent="0.35">
      <c r="A905" s="20"/>
      <c r="B905" s="17"/>
      <c r="C905" s="17" t="s">
        <v>331</v>
      </c>
      <c r="D905" s="126"/>
      <c r="E905" s="17"/>
      <c r="F905" s="20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</row>
    <row r="906" spans="1:18" ht="20.100000000000001" customHeight="1" x14ac:dyDescent="0.35">
      <c r="A906" s="127"/>
      <c r="B906" s="127"/>
      <c r="C906" s="84"/>
      <c r="D906" s="127"/>
      <c r="E906" s="127"/>
      <c r="F906" s="127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</row>
  </sheetData>
  <mergeCells count="435">
    <mergeCell ref="P890:R890"/>
    <mergeCell ref="A892:A893"/>
    <mergeCell ref="B892:B893"/>
    <mergeCell ref="C892:C893"/>
    <mergeCell ref="D892:D893"/>
    <mergeCell ref="E892:E893"/>
    <mergeCell ref="F892:F893"/>
    <mergeCell ref="G892:I892"/>
    <mergeCell ref="J892:R892"/>
    <mergeCell ref="G866:I866"/>
    <mergeCell ref="J866:R866"/>
    <mergeCell ref="A886:R886"/>
    <mergeCell ref="A887:R887"/>
    <mergeCell ref="A888:R888"/>
    <mergeCell ref="P889:R889"/>
    <mergeCell ref="A866:A867"/>
    <mergeCell ref="B866:B867"/>
    <mergeCell ref="C866:C867"/>
    <mergeCell ref="D866:D867"/>
    <mergeCell ref="E866:E867"/>
    <mergeCell ref="F866:F867"/>
    <mergeCell ref="A860:R860"/>
    <mergeCell ref="A861:N861"/>
    <mergeCell ref="O861:R861"/>
    <mergeCell ref="A862:R862"/>
    <mergeCell ref="P863:R863"/>
    <mergeCell ref="P864:R864"/>
    <mergeCell ref="P836:R836"/>
    <mergeCell ref="P837:R837"/>
    <mergeCell ref="A839:A840"/>
    <mergeCell ref="B839:B840"/>
    <mergeCell ref="C839:C840"/>
    <mergeCell ref="D839:D840"/>
    <mergeCell ref="E839:E840"/>
    <mergeCell ref="F839:F840"/>
    <mergeCell ref="G839:I839"/>
    <mergeCell ref="J839:R839"/>
    <mergeCell ref="F813:F814"/>
    <mergeCell ref="G813:I813"/>
    <mergeCell ref="J813:R813"/>
    <mergeCell ref="A833:R833"/>
    <mergeCell ref="A834:R834"/>
    <mergeCell ref="A835:R835"/>
    <mergeCell ref="A807:R807"/>
    <mergeCell ref="A808:R808"/>
    <mergeCell ref="A809:R809"/>
    <mergeCell ref="P810:R810"/>
    <mergeCell ref="P811:R811"/>
    <mergeCell ref="A813:A814"/>
    <mergeCell ref="B813:B814"/>
    <mergeCell ref="C813:C814"/>
    <mergeCell ref="D813:D814"/>
    <mergeCell ref="E813:E814"/>
    <mergeCell ref="P784:R784"/>
    <mergeCell ref="P785:R785"/>
    <mergeCell ref="A787:A788"/>
    <mergeCell ref="B787:B788"/>
    <mergeCell ref="C787:C788"/>
    <mergeCell ref="D787:D788"/>
    <mergeCell ref="E787:E788"/>
    <mergeCell ref="F787:F788"/>
    <mergeCell ref="G787:I787"/>
    <mergeCell ref="J787:R787"/>
    <mergeCell ref="G761:I761"/>
    <mergeCell ref="J761:R761"/>
    <mergeCell ref="A781:R781"/>
    <mergeCell ref="A782:N782"/>
    <mergeCell ref="O782:R782"/>
    <mergeCell ref="A783:R783"/>
    <mergeCell ref="A761:A762"/>
    <mergeCell ref="B761:B762"/>
    <mergeCell ref="C761:C762"/>
    <mergeCell ref="D761:D762"/>
    <mergeCell ref="E761:E762"/>
    <mergeCell ref="F761:F762"/>
    <mergeCell ref="G735:I735"/>
    <mergeCell ref="J735:R735"/>
    <mergeCell ref="A755:R755"/>
    <mergeCell ref="A756:R756"/>
    <mergeCell ref="A757:R757"/>
    <mergeCell ref="P759:R759"/>
    <mergeCell ref="A735:A736"/>
    <mergeCell ref="B735:B736"/>
    <mergeCell ref="C735:C736"/>
    <mergeCell ref="D735:D736"/>
    <mergeCell ref="E735:E736"/>
    <mergeCell ref="F735:F736"/>
    <mergeCell ref="G709:I709"/>
    <mergeCell ref="J709:R709"/>
    <mergeCell ref="A729:R729"/>
    <mergeCell ref="A730:R730"/>
    <mergeCell ref="A731:R731"/>
    <mergeCell ref="P733:R733"/>
    <mergeCell ref="A709:A710"/>
    <mergeCell ref="B709:B710"/>
    <mergeCell ref="C709:C710"/>
    <mergeCell ref="D709:D710"/>
    <mergeCell ref="E709:E710"/>
    <mergeCell ref="F709:F710"/>
    <mergeCell ref="G683:I683"/>
    <mergeCell ref="J683:R683"/>
    <mergeCell ref="A703:R703"/>
    <mergeCell ref="A704:R704"/>
    <mergeCell ref="A705:R705"/>
    <mergeCell ref="P707:R707"/>
    <mergeCell ref="A683:A684"/>
    <mergeCell ref="B683:B684"/>
    <mergeCell ref="C683:C684"/>
    <mergeCell ref="D683:D684"/>
    <mergeCell ref="E683:E684"/>
    <mergeCell ref="F683:F684"/>
    <mergeCell ref="G658:I658"/>
    <mergeCell ref="J658:R658"/>
    <mergeCell ref="A677:R677"/>
    <mergeCell ref="A678:R678"/>
    <mergeCell ref="A679:R679"/>
    <mergeCell ref="P681:R681"/>
    <mergeCell ref="A658:A659"/>
    <mergeCell ref="B658:B659"/>
    <mergeCell ref="C658:C659"/>
    <mergeCell ref="D658:D659"/>
    <mergeCell ref="E658:E659"/>
    <mergeCell ref="F658:F659"/>
    <mergeCell ref="G631:I631"/>
    <mergeCell ref="J631:R631"/>
    <mergeCell ref="A652:R652"/>
    <mergeCell ref="A653:R653"/>
    <mergeCell ref="A654:R654"/>
    <mergeCell ref="P656:R656"/>
    <mergeCell ref="A625:R625"/>
    <mergeCell ref="A626:R626"/>
    <mergeCell ref="A627:R627"/>
    <mergeCell ref="P629:R629"/>
    <mergeCell ref="A631:A632"/>
    <mergeCell ref="B631:B632"/>
    <mergeCell ref="C631:C632"/>
    <mergeCell ref="D631:D632"/>
    <mergeCell ref="E631:E632"/>
    <mergeCell ref="F631:F632"/>
    <mergeCell ref="P603:R603"/>
    <mergeCell ref="A605:A606"/>
    <mergeCell ref="B605:B606"/>
    <mergeCell ref="C605:C606"/>
    <mergeCell ref="D605:D606"/>
    <mergeCell ref="E605:E606"/>
    <mergeCell ref="F605:F606"/>
    <mergeCell ref="G605:I605"/>
    <mergeCell ref="J605:R605"/>
    <mergeCell ref="F579:F580"/>
    <mergeCell ref="G579:I579"/>
    <mergeCell ref="J579:R579"/>
    <mergeCell ref="A599:R599"/>
    <mergeCell ref="A600:R600"/>
    <mergeCell ref="A601:R601"/>
    <mergeCell ref="A573:R573"/>
    <mergeCell ref="A574:N574"/>
    <mergeCell ref="O574:R574"/>
    <mergeCell ref="A575:R575"/>
    <mergeCell ref="P577:R577"/>
    <mergeCell ref="A579:A580"/>
    <mergeCell ref="B579:B580"/>
    <mergeCell ref="C579:C580"/>
    <mergeCell ref="D579:D580"/>
    <mergeCell ref="E579:E580"/>
    <mergeCell ref="A549:R549"/>
    <mergeCell ref="P551:R551"/>
    <mergeCell ref="A553:A554"/>
    <mergeCell ref="B553:B554"/>
    <mergeCell ref="C553:C554"/>
    <mergeCell ref="D553:D554"/>
    <mergeCell ref="E553:E554"/>
    <mergeCell ref="F553:F554"/>
    <mergeCell ref="G553:I553"/>
    <mergeCell ref="J553:R553"/>
    <mergeCell ref="F527:F528"/>
    <mergeCell ref="G527:I527"/>
    <mergeCell ref="J527:R527"/>
    <mergeCell ref="A547:R547"/>
    <mergeCell ref="A548:N548"/>
    <mergeCell ref="O548:R548"/>
    <mergeCell ref="A521:R521"/>
    <mergeCell ref="A522:N522"/>
    <mergeCell ref="O522:R522"/>
    <mergeCell ref="A523:R523"/>
    <mergeCell ref="P524:R524"/>
    <mergeCell ref="A527:A528"/>
    <mergeCell ref="B527:B528"/>
    <mergeCell ref="C527:C528"/>
    <mergeCell ref="D527:D528"/>
    <mergeCell ref="E527:E528"/>
    <mergeCell ref="P498:R498"/>
    <mergeCell ref="A501:A502"/>
    <mergeCell ref="B501:B502"/>
    <mergeCell ref="C501:C502"/>
    <mergeCell ref="D501:D502"/>
    <mergeCell ref="E501:E502"/>
    <mergeCell ref="F501:F502"/>
    <mergeCell ref="G501:I501"/>
    <mergeCell ref="J501:R501"/>
    <mergeCell ref="G475:I475"/>
    <mergeCell ref="J475:R475"/>
    <mergeCell ref="A495:R495"/>
    <mergeCell ref="A496:N496"/>
    <mergeCell ref="O496:R496"/>
    <mergeCell ref="A497:R497"/>
    <mergeCell ref="A475:A476"/>
    <mergeCell ref="B475:B476"/>
    <mergeCell ref="C475:C476"/>
    <mergeCell ref="D475:D476"/>
    <mergeCell ref="E475:E476"/>
    <mergeCell ref="F475:F476"/>
    <mergeCell ref="G449:I449"/>
    <mergeCell ref="J449:R449"/>
    <mergeCell ref="A469:R469"/>
    <mergeCell ref="A470:R470"/>
    <mergeCell ref="A471:R471"/>
    <mergeCell ref="P473:R473"/>
    <mergeCell ref="A449:A450"/>
    <mergeCell ref="B449:B450"/>
    <mergeCell ref="C449:C450"/>
    <mergeCell ref="D449:D450"/>
    <mergeCell ref="E449:E450"/>
    <mergeCell ref="F449:F450"/>
    <mergeCell ref="G423:I423"/>
    <mergeCell ref="J423:R423"/>
    <mergeCell ref="A443:R443"/>
    <mergeCell ref="A444:R444"/>
    <mergeCell ref="A445:R445"/>
    <mergeCell ref="P447:R447"/>
    <mergeCell ref="A423:A424"/>
    <mergeCell ref="B423:B424"/>
    <mergeCell ref="C423:C424"/>
    <mergeCell ref="D423:D424"/>
    <mergeCell ref="E423:E424"/>
    <mergeCell ref="F423:F424"/>
    <mergeCell ref="G397:I397"/>
    <mergeCell ref="J397:R397"/>
    <mergeCell ref="A417:R417"/>
    <mergeCell ref="A418:R418"/>
    <mergeCell ref="A419:R419"/>
    <mergeCell ref="P421:R421"/>
    <mergeCell ref="A397:A398"/>
    <mergeCell ref="B397:B398"/>
    <mergeCell ref="C397:C398"/>
    <mergeCell ref="D397:D398"/>
    <mergeCell ref="E397:E398"/>
    <mergeCell ref="F397:F398"/>
    <mergeCell ref="G371:I371"/>
    <mergeCell ref="J371:R371"/>
    <mergeCell ref="A391:R391"/>
    <mergeCell ref="A392:R392"/>
    <mergeCell ref="A393:R393"/>
    <mergeCell ref="P395:R395"/>
    <mergeCell ref="A371:A372"/>
    <mergeCell ref="B371:B372"/>
    <mergeCell ref="C371:C372"/>
    <mergeCell ref="D371:D372"/>
    <mergeCell ref="E371:E372"/>
    <mergeCell ref="F371:F372"/>
    <mergeCell ref="G345:I345"/>
    <mergeCell ref="J345:R345"/>
    <mergeCell ref="A365:R365"/>
    <mergeCell ref="A366:R366"/>
    <mergeCell ref="A367:R367"/>
    <mergeCell ref="P368:R368"/>
    <mergeCell ref="A345:A346"/>
    <mergeCell ref="B345:B346"/>
    <mergeCell ref="C345:C346"/>
    <mergeCell ref="D345:D346"/>
    <mergeCell ref="E345:E346"/>
    <mergeCell ref="F345:F346"/>
    <mergeCell ref="G319:I319"/>
    <mergeCell ref="J319:R319"/>
    <mergeCell ref="A339:R339"/>
    <mergeCell ref="A340:R340"/>
    <mergeCell ref="A341:R341"/>
    <mergeCell ref="P342:R342"/>
    <mergeCell ref="A319:A320"/>
    <mergeCell ref="B319:B320"/>
    <mergeCell ref="C319:C320"/>
    <mergeCell ref="D319:D320"/>
    <mergeCell ref="E319:E320"/>
    <mergeCell ref="F319:F320"/>
    <mergeCell ref="G293:I293"/>
    <mergeCell ref="J293:R293"/>
    <mergeCell ref="A313:R313"/>
    <mergeCell ref="A314:R314"/>
    <mergeCell ref="A315:R315"/>
    <mergeCell ref="P316:R316"/>
    <mergeCell ref="A287:R287"/>
    <mergeCell ref="A288:R288"/>
    <mergeCell ref="A289:R289"/>
    <mergeCell ref="P290:R290"/>
    <mergeCell ref="A293:A294"/>
    <mergeCell ref="B293:B294"/>
    <mergeCell ref="C293:C294"/>
    <mergeCell ref="D293:D294"/>
    <mergeCell ref="E293:E294"/>
    <mergeCell ref="F293:F294"/>
    <mergeCell ref="A263:R263"/>
    <mergeCell ref="P264:R264"/>
    <mergeCell ref="A267:A268"/>
    <mergeCell ref="B267:B268"/>
    <mergeCell ref="C267:C268"/>
    <mergeCell ref="D267:D268"/>
    <mergeCell ref="E267:E268"/>
    <mergeCell ref="F267:F268"/>
    <mergeCell ref="G267:I267"/>
    <mergeCell ref="J267:R267"/>
    <mergeCell ref="F241:F242"/>
    <mergeCell ref="G241:I241"/>
    <mergeCell ref="J241:R241"/>
    <mergeCell ref="A261:R261"/>
    <mergeCell ref="A262:O262"/>
    <mergeCell ref="P262:R262"/>
    <mergeCell ref="A235:R235"/>
    <mergeCell ref="A236:O236"/>
    <mergeCell ref="P236:R236"/>
    <mergeCell ref="A237:R237"/>
    <mergeCell ref="P238:R238"/>
    <mergeCell ref="A241:A242"/>
    <mergeCell ref="B241:B242"/>
    <mergeCell ref="C241:C242"/>
    <mergeCell ref="D241:D242"/>
    <mergeCell ref="E241:E242"/>
    <mergeCell ref="A211:R211"/>
    <mergeCell ref="P213:R213"/>
    <mergeCell ref="A215:A216"/>
    <mergeCell ref="B215:B216"/>
    <mergeCell ref="C215:C216"/>
    <mergeCell ref="D215:D216"/>
    <mergeCell ref="E215:E216"/>
    <mergeCell ref="F215:F216"/>
    <mergeCell ref="G215:I215"/>
    <mergeCell ref="J215:R215"/>
    <mergeCell ref="F189:F190"/>
    <mergeCell ref="G189:I189"/>
    <mergeCell ref="J189:R189"/>
    <mergeCell ref="A209:R209"/>
    <mergeCell ref="A210:N210"/>
    <mergeCell ref="O210:R210"/>
    <mergeCell ref="A188:B188"/>
    <mergeCell ref="A189:A190"/>
    <mergeCell ref="B189:B190"/>
    <mergeCell ref="C189:C190"/>
    <mergeCell ref="D189:D190"/>
    <mergeCell ref="E189:E190"/>
    <mergeCell ref="G163:I163"/>
    <mergeCell ref="J163:R163"/>
    <mergeCell ref="A183:R183"/>
    <mergeCell ref="A184:R184"/>
    <mergeCell ref="A185:R185"/>
    <mergeCell ref="P187:R187"/>
    <mergeCell ref="A163:A164"/>
    <mergeCell ref="B163:B164"/>
    <mergeCell ref="C163:C164"/>
    <mergeCell ref="D163:D164"/>
    <mergeCell ref="E163:E164"/>
    <mergeCell ref="F163:F164"/>
    <mergeCell ref="G137:I137"/>
    <mergeCell ref="J137:R137"/>
    <mergeCell ref="A157:R157"/>
    <mergeCell ref="A158:R158"/>
    <mergeCell ref="A159:O159"/>
    <mergeCell ref="P161:R161"/>
    <mergeCell ref="A131:R131"/>
    <mergeCell ref="A132:R132"/>
    <mergeCell ref="A133:O133"/>
    <mergeCell ref="P135:R135"/>
    <mergeCell ref="A137:A138"/>
    <mergeCell ref="B137:B138"/>
    <mergeCell ref="C137:C138"/>
    <mergeCell ref="D137:D138"/>
    <mergeCell ref="E137:E138"/>
    <mergeCell ref="F137:F138"/>
    <mergeCell ref="P108:R108"/>
    <mergeCell ref="A111:A112"/>
    <mergeCell ref="B111:B112"/>
    <mergeCell ref="C111:C112"/>
    <mergeCell ref="D111:D112"/>
    <mergeCell ref="E111:E112"/>
    <mergeCell ref="F111:F112"/>
    <mergeCell ref="G111:I111"/>
    <mergeCell ref="J111:R111"/>
    <mergeCell ref="F85:F86"/>
    <mergeCell ref="G85:I85"/>
    <mergeCell ref="J85:R85"/>
    <mergeCell ref="A105:R105"/>
    <mergeCell ref="A106:R106"/>
    <mergeCell ref="A107:R107"/>
    <mergeCell ref="J59:R59"/>
    <mergeCell ref="A79:R79"/>
    <mergeCell ref="A80:R80"/>
    <mergeCell ref="A81:R81"/>
    <mergeCell ref="P82:R82"/>
    <mergeCell ref="A85:A86"/>
    <mergeCell ref="B85:B86"/>
    <mergeCell ref="C85:C86"/>
    <mergeCell ref="D85:D86"/>
    <mergeCell ref="E85:E86"/>
    <mergeCell ref="A59:A60"/>
    <mergeCell ref="B59:B60"/>
    <mergeCell ref="C59:C60"/>
    <mergeCell ref="D59:D60"/>
    <mergeCell ref="E59:E60"/>
    <mergeCell ref="G59:I59"/>
    <mergeCell ref="Q78:R78"/>
    <mergeCell ref="G33:I33"/>
    <mergeCell ref="J33:R33"/>
    <mergeCell ref="A53:R53"/>
    <mergeCell ref="A54:R54"/>
    <mergeCell ref="A55:R55"/>
    <mergeCell ref="P56:R56"/>
    <mergeCell ref="J7:R7"/>
    <mergeCell ref="A27:R27"/>
    <mergeCell ref="A28:R28"/>
    <mergeCell ref="A29:R29"/>
    <mergeCell ref="P31:R31"/>
    <mergeCell ref="A33:A34"/>
    <mergeCell ref="B33:B34"/>
    <mergeCell ref="C33:C34"/>
    <mergeCell ref="D33:D34"/>
    <mergeCell ref="E33:E34"/>
    <mergeCell ref="Q26:R26"/>
    <mergeCell ref="Q52:R52"/>
    <mergeCell ref="A1:R1"/>
    <mergeCell ref="A2:R2"/>
    <mergeCell ref="A3:R3"/>
    <mergeCell ref="P5:R5"/>
    <mergeCell ref="A7:A8"/>
    <mergeCell ref="B7:B8"/>
    <mergeCell ref="C7:C8"/>
    <mergeCell ref="D7:D8"/>
    <mergeCell ref="E7:E8"/>
    <mergeCell ref="G7:I7"/>
  </mergeCells>
  <pageMargins left="0.11811023622047245" right="0.11811023622047245" top="0.74803149606299213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selection activeCell="D8" sqref="D8"/>
    </sheetView>
  </sheetViews>
  <sheetFormatPr defaultRowHeight="14.25" x14ac:dyDescent="0.2"/>
  <cols>
    <col min="1" max="1" width="56.25" customWidth="1"/>
    <col min="2" max="2" width="14.125" customWidth="1"/>
    <col min="3" max="3" width="14.375" customWidth="1"/>
    <col min="4" max="4" width="13.75" customWidth="1"/>
    <col min="5" max="5" width="16" customWidth="1"/>
    <col min="6" max="6" width="14.125" customWidth="1"/>
  </cols>
  <sheetData>
    <row r="1" spans="1:6" ht="21" x14ac:dyDescent="0.35">
      <c r="A1" s="318" t="s">
        <v>468</v>
      </c>
      <c r="B1" s="318"/>
      <c r="C1" s="318"/>
      <c r="D1" s="318"/>
      <c r="E1" s="318"/>
      <c r="F1" s="318"/>
    </row>
    <row r="2" spans="1:6" ht="21" x14ac:dyDescent="0.35">
      <c r="A2" s="318" t="s">
        <v>469</v>
      </c>
      <c r="B2" s="318"/>
      <c r="C2" s="318"/>
      <c r="D2" s="318"/>
      <c r="E2" s="351"/>
      <c r="F2" s="135" t="s">
        <v>419</v>
      </c>
    </row>
    <row r="3" spans="1:6" ht="21" x14ac:dyDescent="0.35">
      <c r="A3" s="350" t="s">
        <v>39</v>
      </c>
      <c r="B3" s="350"/>
      <c r="C3" s="350"/>
      <c r="D3" s="350"/>
      <c r="E3" s="350"/>
      <c r="F3" s="350"/>
    </row>
    <row r="4" spans="1:6" s="220" customFormat="1" ht="48.75" customHeight="1" x14ac:dyDescent="0.2">
      <c r="A4" s="155" t="s">
        <v>420</v>
      </c>
      <c r="B4" s="156" t="s">
        <v>421</v>
      </c>
      <c r="C4" s="156" t="s">
        <v>422</v>
      </c>
      <c r="D4" s="156" t="s">
        <v>423</v>
      </c>
      <c r="E4" s="156" t="s">
        <v>424</v>
      </c>
      <c r="F4" s="156" t="s">
        <v>43</v>
      </c>
    </row>
    <row r="5" spans="1:6" ht="21" x14ac:dyDescent="0.35">
      <c r="A5" s="157" t="s">
        <v>425</v>
      </c>
      <c r="B5" s="24"/>
      <c r="C5" s="158"/>
      <c r="D5" s="25"/>
      <c r="E5" s="25"/>
      <c r="F5" s="25"/>
    </row>
    <row r="6" spans="1:6" ht="21" x14ac:dyDescent="0.35">
      <c r="A6" s="159" t="s">
        <v>472</v>
      </c>
      <c r="B6" s="5"/>
      <c r="C6" s="160"/>
      <c r="D6" s="8"/>
      <c r="E6" s="8"/>
      <c r="F6" s="8"/>
    </row>
    <row r="7" spans="1:6" ht="21" x14ac:dyDescent="0.35">
      <c r="A7" s="159" t="s">
        <v>473</v>
      </c>
      <c r="B7" s="5"/>
      <c r="C7" s="160"/>
      <c r="D7" s="8"/>
      <c r="E7" s="8"/>
      <c r="F7" s="8"/>
    </row>
    <row r="8" spans="1:6" ht="21" x14ac:dyDescent="0.35">
      <c r="A8" s="105" t="s">
        <v>426</v>
      </c>
      <c r="B8" s="12">
        <v>7</v>
      </c>
      <c r="C8" s="226">
        <f>SUM(B8*100/B68)</f>
        <v>10.144927536231885</v>
      </c>
      <c r="D8" s="15" t="s">
        <v>799</v>
      </c>
      <c r="E8" s="226" t="e">
        <f>SUM(D8*100/D68)</f>
        <v>#VALUE!</v>
      </c>
      <c r="F8" s="14" t="s">
        <v>23</v>
      </c>
    </row>
    <row r="9" spans="1:6" ht="21" x14ac:dyDescent="0.35">
      <c r="A9" s="159" t="s">
        <v>427</v>
      </c>
      <c r="B9" s="5"/>
      <c r="C9" s="160"/>
      <c r="D9" s="8"/>
      <c r="E9" s="8"/>
      <c r="F9" s="8"/>
    </row>
    <row r="10" spans="1:6" ht="21" x14ac:dyDescent="0.35">
      <c r="A10" s="98" t="s">
        <v>428</v>
      </c>
      <c r="B10" s="5">
        <v>1</v>
      </c>
      <c r="C10" s="160">
        <f>SUM(B10*100/B68)</f>
        <v>1.4492753623188406</v>
      </c>
      <c r="D10" s="11">
        <v>15000</v>
      </c>
      <c r="E10" s="160">
        <f>SUM(D10*100/D68)</f>
        <v>0.11692624292596231</v>
      </c>
      <c r="F10" s="8" t="s">
        <v>23</v>
      </c>
    </row>
    <row r="11" spans="1:6" ht="21" x14ac:dyDescent="0.35">
      <c r="A11" s="161" t="s">
        <v>429</v>
      </c>
      <c r="B11" s="162">
        <f>SUM(B8,B10)</f>
        <v>8</v>
      </c>
      <c r="C11" s="163">
        <f>SUM(B11*100/B68)</f>
        <v>11.594202898550725</v>
      </c>
      <c r="D11" s="164">
        <f>SUM(D8,D10)</f>
        <v>15000</v>
      </c>
      <c r="E11" s="163">
        <f>SUM(D11*100/D68)</f>
        <v>0.11692624292596231</v>
      </c>
      <c r="F11" s="165"/>
    </row>
    <row r="12" spans="1:6" ht="21" x14ac:dyDescent="0.35">
      <c r="A12" s="159" t="s">
        <v>430</v>
      </c>
      <c r="B12" s="25"/>
      <c r="C12" s="158"/>
      <c r="D12" s="25"/>
      <c r="E12" s="158"/>
      <c r="F12" s="25"/>
    </row>
    <row r="13" spans="1:6" ht="21" x14ac:dyDescent="0.35">
      <c r="A13" s="166" t="s">
        <v>431</v>
      </c>
      <c r="B13" s="167">
        <v>1</v>
      </c>
      <c r="C13" s="168">
        <f>SUM(B13*100/B68)</f>
        <v>1.4492753623188406</v>
      </c>
      <c r="D13" s="167">
        <v>30000</v>
      </c>
      <c r="E13" s="168">
        <f>SUM(D13*100/D68)</f>
        <v>0.23385248585192461</v>
      </c>
      <c r="F13" s="169" t="s">
        <v>18</v>
      </c>
    </row>
    <row r="14" spans="1:6" ht="21" x14ac:dyDescent="0.35">
      <c r="A14" s="161" t="s">
        <v>429</v>
      </c>
      <c r="B14" s="162">
        <f>SUM(B13)</f>
        <v>1</v>
      </c>
      <c r="C14" s="163">
        <f>SUM(B14*100/B68)</f>
        <v>1.4492753623188406</v>
      </c>
      <c r="D14" s="164">
        <f>SUM(D13)</f>
        <v>30000</v>
      </c>
      <c r="E14" s="163">
        <f>SUM(D14*100/D68)</f>
        <v>0.23385248585192461</v>
      </c>
      <c r="F14" s="165"/>
    </row>
    <row r="15" spans="1:6" ht="21" x14ac:dyDescent="0.35">
      <c r="A15" s="159" t="s">
        <v>432</v>
      </c>
      <c r="B15" s="169"/>
      <c r="C15" s="170"/>
      <c r="D15" s="171"/>
      <c r="E15" s="160"/>
      <c r="F15" s="169"/>
    </row>
    <row r="16" spans="1:6" ht="21" x14ac:dyDescent="0.35">
      <c r="A16" s="98" t="s">
        <v>433</v>
      </c>
      <c r="B16" s="172">
        <v>2</v>
      </c>
      <c r="C16" s="170">
        <f>SUM(B16*100/B68)</f>
        <v>2.8985507246376812</v>
      </c>
      <c r="D16" s="173">
        <v>60000</v>
      </c>
      <c r="E16" s="160">
        <f>SUM(D16*100/D68)</f>
        <v>0.46770497170384923</v>
      </c>
      <c r="F16" s="169" t="s">
        <v>22</v>
      </c>
    </row>
    <row r="17" spans="1:6" ht="21" x14ac:dyDescent="0.35">
      <c r="A17" s="98" t="s">
        <v>434</v>
      </c>
      <c r="B17" s="172">
        <v>2</v>
      </c>
      <c r="C17" s="170">
        <f>SUM(B17*100/B68)</f>
        <v>2.8985507246376812</v>
      </c>
      <c r="D17" s="173">
        <v>65000</v>
      </c>
      <c r="E17" s="160">
        <f>SUM(D17*100/D68)</f>
        <v>0.50668038601250331</v>
      </c>
      <c r="F17" s="169" t="s">
        <v>18</v>
      </c>
    </row>
    <row r="18" spans="1:6" ht="21" x14ac:dyDescent="0.35">
      <c r="A18" s="161" t="s">
        <v>429</v>
      </c>
      <c r="B18" s="174">
        <f>SUM(B16:B17)</f>
        <v>4</v>
      </c>
      <c r="C18" s="163">
        <f>SUM(B18*100/B68)</f>
        <v>5.7971014492753623</v>
      </c>
      <c r="D18" s="164">
        <f>SUM(D16:D17)</f>
        <v>125000</v>
      </c>
      <c r="E18" s="163">
        <f>SUM(D18*100/D68)</f>
        <v>0.97438535771635248</v>
      </c>
      <c r="F18" s="165"/>
    </row>
    <row r="19" spans="1:6" ht="21" x14ac:dyDescent="0.35">
      <c r="A19" s="175" t="s">
        <v>435</v>
      </c>
      <c r="B19" s="25"/>
      <c r="C19" s="176"/>
      <c r="D19" s="177"/>
      <c r="E19" s="176"/>
      <c r="F19" s="25"/>
    </row>
    <row r="20" spans="1:6" ht="21" x14ac:dyDescent="0.35">
      <c r="A20" s="178" t="s">
        <v>436</v>
      </c>
      <c r="B20" s="178"/>
      <c r="C20" s="29"/>
      <c r="D20" s="179"/>
      <c r="E20" s="170"/>
      <c r="F20" s="8"/>
    </row>
    <row r="21" spans="1:6" ht="21" x14ac:dyDescent="0.35">
      <c r="A21" s="180" t="s">
        <v>437</v>
      </c>
      <c r="B21" s="180"/>
      <c r="C21" s="181"/>
      <c r="D21" s="179"/>
      <c r="E21" s="170"/>
      <c r="F21" s="8"/>
    </row>
    <row r="22" spans="1:6" ht="21" x14ac:dyDescent="0.35">
      <c r="A22" s="182" t="s">
        <v>438</v>
      </c>
      <c r="B22" s="183">
        <v>9</v>
      </c>
      <c r="C22" s="168">
        <f>SUM(B22*100/B68)</f>
        <v>13.043478260869565</v>
      </c>
      <c r="D22" s="167">
        <v>435000</v>
      </c>
      <c r="E22" s="168">
        <f>SUM(D22*100/D68)</f>
        <v>3.3908610448529068</v>
      </c>
      <c r="F22" s="169" t="s">
        <v>22</v>
      </c>
    </row>
    <row r="23" spans="1:6" ht="21" x14ac:dyDescent="0.35">
      <c r="A23" s="133"/>
      <c r="B23" s="185"/>
      <c r="C23" s="186"/>
      <c r="D23" s="222"/>
      <c r="E23" s="186"/>
      <c r="F23" s="188"/>
    </row>
    <row r="24" spans="1:6" ht="21" x14ac:dyDescent="0.35">
      <c r="A24" s="318" t="s">
        <v>468</v>
      </c>
      <c r="B24" s="318"/>
      <c r="C24" s="318"/>
      <c r="D24" s="318"/>
      <c r="E24" s="318"/>
      <c r="F24" s="318"/>
    </row>
    <row r="25" spans="1:6" ht="21" x14ac:dyDescent="0.35">
      <c r="A25" s="318" t="s">
        <v>469</v>
      </c>
      <c r="B25" s="318"/>
      <c r="C25" s="318"/>
      <c r="D25" s="318"/>
      <c r="E25" s="351"/>
      <c r="F25" s="135" t="s">
        <v>419</v>
      </c>
    </row>
    <row r="26" spans="1:6" ht="21" x14ac:dyDescent="0.35">
      <c r="A26" s="350" t="s">
        <v>39</v>
      </c>
      <c r="B26" s="350"/>
      <c r="C26" s="350"/>
      <c r="D26" s="350"/>
      <c r="E26" s="350"/>
      <c r="F26" s="350"/>
    </row>
    <row r="27" spans="1:6" ht="48.75" customHeight="1" x14ac:dyDescent="0.2">
      <c r="A27" s="155" t="s">
        <v>420</v>
      </c>
      <c r="B27" s="156" t="s">
        <v>421</v>
      </c>
      <c r="C27" s="156" t="s">
        <v>422</v>
      </c>
      <c r="D27" s="156" t="s">
        <v>423</v>
      </c>
      <c r="E27" s="156" t="s">
        <v>424</v>
      </c>
      <c r="F27" s="156" t="s">
        <v>43</v>
      </c>
    </row>
    <row r="28" spans="1:6" ht="21" x14ac:dyDescent="0.35">
      <c r="A28" s="181" t="s">
        <v>439</v>
      </c>
      <c r="B28" s="183"/>
      <c r="C28" s="168"/>
      <c r="D28" s="167"/>
      <c r="E28" s="168"/>
      <c r="F28" s="169"/>
    </row>
    <row r="29" spans="1:6" ht="21" x14ac:dyDescent="0.35">
      <c r="A29" s="184" t="s">
        <v>440</v>
      </c>
      <c r="B29" s="185">
        <v>6</v>
      </c>
      <c r="C29" s="186">
        <f>SUM(B29*100/B68)</f>
        <v>8.695652173913043</v>
      </c>
      <c r="D29" s="187">
        <v>1666240</v>
      </c>
      <c r="E29" s="186">
        <f>SUM(D29*100/D68)</f>
        <v>12.988478867530361</v>
      </c>
      <c r="F29" s="188" t="s">
        <v>22</v>
      </c>
    </row>
    <row r="30" spans="1:6" ht="21" x14ac:dyDescent="0.35">
      <c r="A30" s="181" t="s">
        <v>441</v>
      </c>
      <c r="B30" s="183"/>
      <c r="C30" s="168"/>
      <c r="D30" s="172"/>
      <c r="E30" s="168"/>
      <c r="F30" s="169"/>
    </row>
    <row r="31" spans="1:6" ht="21" x14ac:dyDescent="0.35">
      <c r="A31" s="47" t="s">
        <v>442</v>
      </c>
      <c r="B31" s="183">
        <v>9</v>
      </c>
      <c r="C31" s="168">
        <f>SUM(B31*100/B68)</f>
        <v>13.043478260869565</v>
      </c>
      <c r="D31" s="167">
        <v>1051750</v>
      </c>
      <c r="E31" s="168">
        <f>SUM(D31*100/D68)</f>
        <v>8.1984783998253903</v>
      </c>
      <c r="F31" s="169" t="s">
        <v>18</v>
      </c>
    </row>
    <row r="32" spans="1:6" ht="21" x14ac:dyDescent="0.35">
      <c r="A32" s="133" t="s">
        <v>443</v>
      </c>
      <c r="B32" s="185">
        <v>1</v>
      </c>
      <c r="C32" s="186">
        <f>SUM(B32*100/B68)</f>
        <v>1.4492753623188406</v>
      </c>
      <c r="D32" s="222">
        <v>114590</v>
      </c>
      <c r="E32" s="186">
        <f>SUM(D32*100/D68)</f>
        <v>0.89323854512573464</v>
      </c>
      <c r="F32" s="188" t="s">
        <v>18</v>
      </c>
    </row>
    <row r="33" spans="1:6" ht="21" x14ac:dyDescent="0.35">
      <c r="A33" s="181" t="s">
        <v>444</v>
      </c>
      <c r="B33" s="183"/>
      <c r="C33" s="168"/>
      <c r="D33" s="167"/>
      <c r="E33" s="168"/>
      <c r="F33" s="169"/>
    </row>
    <row r="34" spans="1:6" ht="21" x14ac:dyDescent="0.35">
      <c r="A34" s="47" t="s">
        <v>445</v>
      </c>
      <c r="B34" s="183">
        <v>4</v>
      </c>
      <c r="C34" s="168">
        <f>SUM(B34*100/B68)</f>
        <v>5.7971014492753623</v>
      </c>
      <c r="D34" s="167">
        <v>330000</v>
      </c>
      <c r="E34" s="168">
        <f>SUM(D34*100/D68)</f>
        <v>2.5723773443711706</v>
      </c>
      <c r="F34" s="169" t="s">
        <v>18</v>
      </c>
    </row>
    <row r="35" spans="1:6" ht="21" x14ac:dyDescent="0.35">
      <c r="A35" s="133" t="s">
        <v>447</v>
      </c>
      <c r="B35" s="185">
        <v>3</v>
      </c>
      <c r="C35" s="186">
        <f>SUM(B35*100/B68)</f>
        <v>4.3478260869565215</v>
      </c>
      <c r="D35" s="222">
        <v>7915300</v>
      </c>
      <c r="E35" s="186">
        <f>SUM(D35*100/D68)</f>
        <v>61.700419375457962</v>
      </c>
      <c r="F35" s="188" t="s">
        <v>18</v>
      </c>
    </row>
    <row r="36" spans="1:6" ht="21" x14ac:dyDescent="0.35">
      <c r="A36" s="181" t="s">
        <v>448</v>
      </c>
      <c r="B36" s="183"/>
      <c r="C36" s="168"/>
      <c r="D36" s="167"/>
      <c r="E36" s="168"/>
      <c r="F36" s="169"/>
    </row>
    <row r="37" spans="1:6" ht="21" x14ac:dyDescent="0.35">
      <c r="A37" s="133" t="s">
        <v>446</v>
      </c>
      <c r="B37" s="185">
        <v>4</v>
      </c>
      <c r="C37" s="186">
        <f>SUM(B37*100/B68)</f>
        <v>5.7971014492753623</v>
      </c>
      <c r="D37" s="222">
        <v>345000</v>
      </c>
      <c r="E37" s="186">
        <f>SUM(D37*100/D68)</f>
        <v>2.6893035872971329</v>
      </c>
      <c r="F37" s="188" t="s">
        <v>22</v>
      </c>
    </row>
    <row r="38" spans="1:6" ht="21" x14ac:dyDescent="0.35">
      <c r="A38" s="181" t="s">
        <v>449</v>
      </c>
      <c r="B38" s="183"/>
      <c r="C38" s="168"/>
      <c r="D38" s="167"/>
      <c r="E38" s="168"/>
      <c r="F38" s="169"/>
    </row>
    <row r="39" spans="1:6" ht="21" x14ac:dyDescent="0.35">
      <c r="A39" s="223" t="s">
        <v>450</v>
      </c>
      <c r="B39" s="185">
        <v>5</v>
      </c>
      <c r="C39" s="186">
        <f>SUM(B39*100/B68)</f>
        <v>7.2463768115942031</v>
      </c>
      <c r="D39" s="222">
        <v>185000</v>
      </c>
      <c r="E39" s="186">
        <f>SUM(D39*100/D68)</f>
        <v>1.4420903294202017</v>
      </c>
      <c r="F39" s="188" t="s">
        <v>18</v>
      </c>
    </row>
    <row r="40" spans="1:6" ht="21" x14ac:dyDescent="0.35">
      <c r="A40" s="189" t="s">
        <v>470</v>
      </c>
      <c r="B40" s="183"/>
      <c r="C40" s="168"/>
      <c r="D40" s="167"/>
      <c r="E40" s="168"/>
      <c r="F40" s="169"/>
    </row>
    <row r="41" spans="1:6" ht="21" x14ac:dyDescent="0.35">
      <c r="A41" s="224" t="s">
        <v>451</v>
      </c>
      <c r="B41" s="185">
        <v>1</v>
      </c>
      <c r="C41" s="186">
        <f>SUM(B41*100/B68)</f>
        <v>1.4492753623188406</v>
      </c>
      <c r="D41" s="222">
        <v>31500</v>
      </c>
      <c r="E41" s="186">
        <f>SUM(D41*100/D68)</f>
        <v>0.24554511014452082</v>
      </c>
      <c r="F41" s="188" t="s">
        <v>18</v>
      </c>
    </row>
    <row r="42" spans="1:6" ht="21" x14ac:dyDescent="0.35">
      <c r="A42" s="191" t="s">
        <v>452</v>
      </c>
      <c r="B42" s="183"/>
      <c r="C42" s="168"/>
      <c r="D42" s="167"/>
      <c r="E42" s="168"/>
      <c r="F42" s="169"/>
    </row>
    <row r="43" spans="1:6" ht="21" x14ac:dyDescent="0.35">
      <c r="A43" s="191" t="s">
        <v>453</v>
      </c>
      <c r="B43" s="183"/>
      <c r="C43" s="168"/>
      <c r="D43" s="167"/>
      <c r="E43" s="168">
        <f>SUM(D43*100/D68)</f>
        <v>0</v>
      </c>
      <c r="F43" s="169"/>
    </row>
    <row r="44" spans="1:6" ht="21" x14ac:dyDescent="0.35">
      <c r="A44" s="190" t="s">
        <v>451</v>
      </c>
      <c r="B44" s="183">
        <v>3</v>
      </c>
      <c r="C44" s="168">
        <f>SUM(B44*100/B68)</f>
        <v>4.3478260869565215</v>
      </c>
      <c r="D44" s="167">
        <v>146000</v>
      </c>
      <c r="E44" s="168">
        <f>SUM(D44*100/D68)</f>
        <v>1.1380820978126998</v>
      </c>
      <c r="F44" s="169" t="s">
        <v>18</v>
      </c>
    </row>
    <row r="45" spans="1:6" ht="21" x14ac:dyDescent="0.35">
      <c r="A45" s="192" t="s">
        <v>429</v>
      </c>
      <c r="B45" s="193">
        <f>SUM(B22,B29,B31,B32,B34,B35,B37,B39,B41,B43)</f>
        <v>42</v>
      </c>
      <c r="C45" s="194">
        <f>SUM(B45*100/B68)</f>
        <v>60.869565217391305</v>
      </c>
      <c r="D45" s="164">
        <f>SUM(D22,D29,D31:D32,D34:D35,D37,D39,D41,D43)</f>
        <v>12074380</v>
      </c>
      <c r="E45" s="163">
        <f>SUM(D45*100/D68)</f>
        <v>94.120792604025382</v>
      </c>
      <c r="F45" s="195"/>
    </row>
    <row r="46" spans="1:6" ht="21" x14ac:dyDescent="0.35">
      <c r="A46" s="196"/>
      <c r="B46" s="197"/>
      <c r="C46" s="198"/>
      <c r="D46" s="199"/>
      <c r="E46" s="200"/>
      <c r="F46" s="201"/>
    </row>
    <row r="47" spans="1:6" ht="21" x14ac:dyDescent="0.35">
      <c r="A47" s="318" t="s">
        <v>468</v>
      </c>
      <c r="B47" s="318"/>
      <c r="C47" s="318"/>
      <c r="D47" s="318"/>
      <c r="E47" s="318"/>
      <c r="F47" s="318"/>
    </row>
    <row r="48" spans="1:6" ht="21" x14ac:dyDescent="0.35">
      <c r="A48" s="318" t="s">
        <v>469</v>
      </c>
      <c r="B48" s="318"/>
      <c r="C48" s="318"/>
      <c r="D48" s="318"/>
      <c r="E48" s="351"/>
      <c r="F48" s="135" t="s">
        <v>419</v>
      </c>
    </row>
    <row r="49" spans="1:6" ht="21" x14ac:dyDescent="0.35">
      <c r="A49" s="350" t="s">
        <v>39</v>
      </c>
      <c r="B49" s="350"/>
      <c r="C49" s="350"/>
      <c r="D49" s="350"/>
      <c r="E49" s="350"/>
      <c r="F49" s="350"/>
    </row>
    <row r="50" spans="1:6" ht="42" x14ac:dyDescent="0.2">
      <c r="A50" s="155" t="s">
        <v>420</v>
      </c>
      <c r="B50" s="156" t="s">
        <v>421</v>
      </c>
      <c r="C50" s="156" t="s">
        <v>422</v>
      </c>
      <c r="D50" s="156" t="s">
        <v>423</v>
      </c>
      <c r="E50" s="156" t="s">
        <v>424</v>
      </c>
      <c r="F50" s="156" t="s">
        <v>43</v>
      </c>
    </row>
    <row r="51" spans="1:6" ht="23.25" x14ac:dyDescent="0.5">
      <c r="A51" s="180" t="s">
        <v>454</v>
      </c>
      <c r="B51" s="202"/>
      <c r="C51" s="203"/>
      <c r="D51" s="203"/>
      <c r="E51" s="204"/>
      <c r="F51" s="202"/>
    </row>
    <row r="52" spans="1:6" ht="23.25" x14ac:dyDescent="0.5">
      <c r="A52" s="180" t="s">
        <v>471</v>
      </c>
      <c r="B52" s="202"/>
      <c r="C52" s="203"/>
      <c r="D52" s="203"/>
      <c r="E52" s="204"/>
      <c r="F52" s="202"/>
    </row>
    <row r="53" spans="1:6" ht="21" x14ac:dyDescent="0.35">
      <c r="A53" s="184" t="s">
        <v>455</v>
      </c>
      <c r="B53" s="185">
        <v>3</v>
      </c>
      <c r="C53" s="221">
        <f>SUM(B53*100/B68)</f>
        <v>4.3478260869565215</v>
      </c>
      <c r="D53" s="222">
        <v>70000</v>
      </c>
      <c r="E53" s="186">
        <f>SUM(D53*100/D68)</f>
        <v>0.54565580032115746</v>
      </c>
      <c r="F53" s="188" t="s">
        <v>18</v>
      </c>
    </row>
    <row r="54" spans="1:6" ht="21" x14ac:dyDescent="0.35">
      <c r="A54" s="181" t="s">
        <v>456</v>
      </c>
      <c r="B54" s="183"/>
      <c r="C54" s="205"/>
      <c r="D54" s="167"/>
      <c r="E54" s="168"/>
      <c r="F54" s="169"/>
    </row>
    <row r="55" spans="1:6" ht="21" x14ac:dyDescent="0.35">
      <c r="A55" s="182" t="s">
        <v>457</v>
      </c>
      <c r="B55" s="183">
        <v>1</v>
      </c>
      <c r="C55" s="205">
        <f>SUM(B55*100/B68)</f>
        <v>1.4492753623188406</v>
      </c>
      <c r="D55" s="167">
        <v>100000</v>
      </c>
      <c r="E55" s="168">
        <f>SUM(D55*100/D68)</f>
        <v>0.77950828617308199</v>
      </c>
      <c r="F55" s="188" t="s">
        <v>18</v>
      </c>
    </row>
    <row r="56" spans="1:6" ht="21" x14ac:dyDescent="0.35">
      <c r="A56" s="192" t="s">
        <v>429</v>
      </c>
      <c r="B56" s="193">
        <f>SUM(B53,B55)</f>
        <v>4</v>
      </c>
      <c r="C56" s="206">
        <f>SUM(B56*100/B68)</f>
        <v>5.7971014492753623</v>
      </c>
      <c r="D56" s="207">
        <f>SUM(D53,D55)</f>
        <v>170000</v>
      </c>
      <c r="E56" s="194">
        <f>SUM(D56*100/D68)</f>
        <v>1.3251640864942393</v>
      </c>
      <c r="F56" s="208"/>
    </row>
    <row r="57" spans="1:6" ht="21" x14ac:dyDescent="0.35">
      <c r="A57" s="181" t="s">
        <v>458</v>
      </c>
      <c r="B57" s="25"/>
      <c r="C57" s="209"/>
      <c r="D57" s="177"/>
      <c r="E57" s="209"/>
      <c r="F57" s="25"/>
    </row>
    <row r="58" spans="1:6" ht="21" x14ac:dyDescent="0.35">
      <c r="A58" s="181" t="s">
        <v>459</v>
      </c>
      <c r="B58" s="8"/>
      <c r="C58" s="210"/>
      <c r="D58" s="179"/>
      <c r="E58" s="210"/>
      <c r="F58" s="8"/>
    </row>
    <row r="59" spans="1:6" ht="21" x14ac:dyDescent="0.35">
      <c r="A59" s="133" t="s">
        <v>460</v>
      </c>
      <c r="B59" s="185">
        <v>2</v>
      </c>
      <c r="C59" s="221">
        <f>SUM(B59*100/B68)</f>
        <v>2.8985507246376812</v>
      </c>
      <c r="D59" s="222">
        <v>44260</v>
      </c>
      <c r="E59" s="186">
        <f>SUM(D59*100/D68)</f>
        <v>0.34501036746020608</v>
      </c>
      <c r="F59" s="188" t="s">
        <v>18</v>
      </c>
    </row>
    <row r="60" spans="1:6" ht="21" x14ac:dyDescent="0.35">
      <c r="A60" s="225" t="s">
        <v>461</v>
      </c>
      <c r="B60" s="25"/>
      <c r="C60" s="209"/>
      <c r="D60" s="177"/>
      <c r="E60" s="209"/>
      <c r="F60" s="25"/>
    </row>
    <row r="61" spans="1:6" ht="21" x14ac:dyDescent="0.35">
      <c r="A61" s="47" t="s">
        <v>462</v>
      </c>
      <c r="B61" s="183"/>
      <c r="C61" s="205"/>
      <c r="D61" s="167"/>
      <c r="E61" s="168"/>
      <c r="F61" s="169"/>
    </row>
    <row r="62" spans="1:6" ht="21" x14ac:dyDescent="0.35">
      <c r="A62" s="47" t="s">
        <v>460</v>
      </c>
      <c r="B62" s="183">
        <v>4</v>
      </c>
      <c r="C62" s="205">
        <f>SUM(B62*100/B68)</f>
        <v>5.7971014492753623</v>
      </c>
      <c r="D62" s="167">
        <v>411000</v>
      </c>
      <c r="E62" s="168">
        <f>SUM(D62*100/D68)</f>
        <v>3.203779056171367</v>
      </c>
      <c r="F62" s="169" t="s">
        <v>18</v>
      </c>
    </row>
    <row r="63" spans="1:6" ht="21" x14ac:dyDescent="0.35">
      <c r="A63" s="133" t="s">
        <v>463</v>
      </c>
      <c r="B63" s="185">
        <v>2</v>
      </c>
      <c r="C63" s="221">
        <f>SUM(B63*100/B68)</f>
        <v>2.8985507246376812</v>
      </c>
      <c r="D63" s="222">
        <v>45000</v>
      </c>
      <c r="E63" s="186">
        <f>SUM(D63*100/D68)</f>
        <v>0.35077872877788691</v>
      </c>
      <c r="F63" s="188" t="s">
        <v>18</v>
      </c>
    </row>
    <row r="64" spans="1:6" ht="21" x14ac:dyDescent="0.35">
      <c r="A64" s="181" t="s">
        <v>464</v>
      </c>
      <c r="B64" s="183"/>
      <c r="C64" s="205"/>
      <c r="D64" s="167"/>
      <c r="E64" s="168"/>
      <c r="F64" s="169"/>
    </row>
    <row r="65" spans="1:6" ht="21" x14ac:dyDescent="0.35">
      <c r="A65" s="181" t="s">
        <v>465</v>
      </c>
      <c r="B65" s="183"/>
      <c r="C65" s="205"/>
      <c r="D65" s="167"/>
      <c r="E65" s="168"/>
      <c r="F65" s="169"/>
    </row>
    <row r="66" spans="1:6" ht="21" x14ac:dyDescent="0.35">
      <c r="A66" s="47" t="s">
        <v>466</v>
      </c>
      <c r="B66" s="183">
        <v>2</v>
      </c>
      <c r="C66" s="205">
        <f>SUM(B66*100/B68)</f>
        <v>2.8985507246376812</v>
      </c>
      <c r="D66" s="167">
        <v>38960</v>
      </c>
      <c r="E66" s="168">
        <f>SUM(D66*100/D68)</f>
        <v>0.30369642829303273</v>
      </c>
      <c r="F66" s="169" t="s">
        <v>18</v>
      </c>
    </row>
    <row r="67" spans="1:6" ht="21" x14ac:dyDescent="0.35">
      <c r="A67" s="192" t="s">
        <v>429</v>
      </c>
      <c r="B67" s="211">
        <f>SUM(B59,B62:B63,B66)</f>
        <v>10</v>
      </c>
      <c r="C67" s="212">
        <f>SUM(B67*100/B68)</f>
        <v>14.492753623188406</v>
      </c>
      <c r="D67" s="213">
        <f>SUM(D59,D62:D63,D66)</f>
        <v>539220</v>
      </c>
      <c r="E67" s="214">
        <f>SUM(D67*100/D68)</f>
        <v>4.2032645807024931</v>
      </c>
      <c r="F67" s="215"/>
    </row>
    <row r="68" spans="1:6" ht="21" x14ac:dyDescent="0.35">
      <c r="A68" s="216" t="s">
        <v>467</v>
      </c>
      <c r="B68" s="217">
        <f>SUM(B11,B14,B18,B45,B56,B67)</f>
        <v>69</v>
      </c>
      <c r="C68" s="217">
        <f>SUM(B68*100/B68)</f>
        <v>100</v>
      </c>
      <c r="D68" s="218">
        <f>SUM(D11,D14,D45,D56,D67)</f>
        <v>12828600</v>
      </c>
      <c r="E68" s="218">
        <f>SUM(D68*100/D68)</f>
        <v>100</v>
      </c>
      <c r="F68" s="219"/>
    </row>
  </sheetData>
  <mergeCells count="9">
    <mergeCell ref="A26:F26"/>
    <mergeCell ref="A47:F47"/>
    <mergeCell ref="A48:E48"/>
    <mergeCell ref="A49:F49"/>
    <mergeCell ref="A1:F1"/>
    <mergeCell ref="A2:E2"/>
    <mergeCell ref="A3:F3"/>
    <mergeCell ref="A24:F24"/>
    <mergeCell ref="A25:E25"/>
  </mergeCells>
  <pageMargins left="0" right="0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ผด02</vt:lpstr>
      <vt:lpstr>02-1</vt:lpstr>
      <vt:lpstr>ร่าง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2020-11-25T04:01:11Z</dcterms:modified>
</cp:coreProperties>
</file>